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 codeName="{85106AD5-7665-2F1B-BB0A-E31DD656B09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P\Desktop\BLOG\Soccer prediction model\"/>
    </mc:Choice>
  </mc:AlternateContent>
  <xr:revisionPtr revIDLastSave="0" documentId="13_ncr:1_{5B9E583E-F080-4D86-909E-90846FA583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shboard" sheetId="4" r:id="rId1"/>
    <sheet name="Data Sheet" sheetId="1" r:id="rId2"/>
  </sheets>
  <functionGroups builtInGroupCount="19"/>
  <calcPr calcId="191029"/>
  <customWorkbookViews>
    <customWorkbookView name="test" guid="{2B4978E5-7ACF-4CBA-A0D4-5EE7422FF1E3}" maximized="1" xWindow="-8" yWindow="-8" windowWidth="1382" windowHeight="744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E28" i="1"/>
  <c r="C48" i="1"/>
  <c r="D48" i="1"/>
  <c r="E48" i="1" s="1"/>
  <c r="B48" i="1"/>
  <c r="D24" i="1"/>
  <c r="C24" i="1"/>
  <c r="B24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G34" i="1" s="1"/>
  <c r="F33" i="1"/>
  <c r="E33" i="1"/>
  <c r="F32" i="1"/>
  <c r="E32" i="1"/>
  <c r="F31" i="1"/>
  <c r="E31" i="1"/>
  <c r="F30" i="1"/>
  <c r="E30" i="1"/>
  <c r="G30" i="1" s="1"/>
  <c r="F29" i="1"/>
  <c r="E29" i="1"/>
  <c r="F48" i="1" l="1"/>
  <c r="H32" i="1"/>
  <c r="H36" i="1"/>
  <c r="H40" i="1"/>
  <c r="H44" i="1"/>
  <c r="H28" i="1"/>
  <c r="H29" i="1"/>
  <c r="H33" i="1"/>
  <c r="H37" i="1"/>
  <c r="H41" i="1"/>
  <c r="H45" i="1"/>
  <c r="G32" i="1"/>
  <c r="G36" i="1"/>
  <c r="G40" i="1"/>
  <c r="G44" i="1"/>
  <c r="H30" i="1"/>
  <c r="H38" i="1"/>
  <c r="C5" i="4" s="1"/>
  <c r="H42" i="1"/>
  <c r="G33" i="1"/>
  <c r="G37" i="1"/>
  <c r="G43" i="1"/>
  <c r="G28" i="1"/>
  <c r="G38" i="1"/>
  <c r="C4" i="4" s="1"/>
  <c r="G42" i="1"/>
  <c r="G46" i="1"/>
  <c r="H34" i="1"/>
  <c r="H46" i="1"/>
  <c r="G29" i="1"/>
  <c r="G31" i="1"/>
  <c r="G35" i="1"/>
  <c r="G39" i="1"/>
  <c r="G41" i="1"/>
  <c r="G45" i="1"/>
  <c r="G47" i="1"/>
  <c r="H31" i="1"/>
  <c r="H35" i="1"/>
  <c r="H39" i="1"/>
  <c r="H43" i="1"/>
  <c r="H47" i="1"/>
  <c r="E24" i="1"/>
  <c r="B6" i="4" s="1"/>
  <c r="F24" i="1"/>
  <c r="C6" i="4" s="1"/>
  <c r="E5" i="1"/>
  <c r="F5" i="1"/>
  <c r="E6" i="1"/>
  <c r="G6" i="1" s="1"/>
  <c r="F6" i="1"/>
  <c r="E7" i="1"/>
  <c r="F7" i="1"/>
  <c r="E8" i="1"/>
  <c r="G8" i="1" s="1"/>
  <c r="F8" i="1"/>
  <c r="E9" i="1"/>
  <c r="F9" i="1"/>
  <c r="E10" i="1"/>
  <c r="G10" i="1" s="1"/>
  <c r="F10" i="1"/>
  <c r="E11" i="1"/>
  <c r="F11" i="1"/>
  <c r="E12" i="1"/>
  <c r="G12" i="1" s="1"/>
  <c r="F12" i="1"/>
  <c r="H12" i="1" s="1"/>
  <c r="E13" i="1"/>
  <c r="F13" i="1"/>
  <c r="E14" i="1"/>
  <c r="G14" i="1" s="1"/>
  <c r="F14" i="1"/>
  <c r="H14" i="1" s="1"/>
  <c r="E15" i="1"/>
  <c r="F15" i="1"/>
  <c r="E16" i="1"/>
  <c r="G16" i="1" s="1"/>
  <c r="F16" i="1"/>
  <c r="H16" i="1" s="1"/>
  <c r="E17" i="1"/>
  <c r="F17" i="1"/>
  <c r="E18" i="1"/>
  <c r="G18" i="1" s="1"/>
  <c r="F18" i="1"/>
  <c r="H18" i="1" s="1"/>
  <c r="E19" i="1"/>
  <c r="F19" i="1"/>
  <c r="E20" i="1"/>
  <c r="G20" i="1" s="1"/>
  <c r="F20" i="1"/>
  <c r="H20" i="1" s="1"/>
  <c r="E21" i="1"/>
  <c r="F21" i="1"/>
  <c r="E22" i="1"/>
  <c r="G22" i="1" s="1"/>
  <c r="F22" i="1"/>
  <c r="H22" i="1" s="1"/>
  <c r="E23" i="1"/>
  <c r="F23" i="1"/>
  <c r="F4" i="1"/>
  <c r="E4" i="1"/>
  <c r="G4" i="1" s="1"/>
  <c r="H23" i="1" l="1"/>
  <c r="H21" i="1"/>
  <c r="H19" i="1"/>
  <c r="H17" i="1"/>
  <c r="B5" i="4" s="1"/>
  <c r="C7" i="4" s="1"/>
  <c r="C17" i="4" s="1"/>
  <c r="H15" i="1"/>
  <c r="H13" i="1"/>
  <c r="H11" i="1"/>
  <c r="H9" i="1"/>
  <c r="H7" i="1"/>
  <c r="H5" i="1"/>
  <c r="G23" i="1"/>
  <c r="G21" i="1"/>
  <c r="G19" i="1"/>
  <c r="G17" i="1"/>
  <c r="B4" i="4" s="1"/>
  <c r="B7" i="4" s="1"/>
  <c r="G15" i="1"/>
  <c r="G13" i="1"/>
  <c r="G11" i="1"/>
  <c r="G9" i="1"/>
  <c r="G7" i="1"/>
  <c r="G5" i="1"/>
  <c r="H10" i="1"/>
  <c r="H8" i="1"/>
  <c r="H6" i="1"/>
  <c r="H4" i="1"/>
  <c r="C12" i="4" l="1"/>
  <c r="C11" i="4"/>
  <c r="C14" i="4"/>
  <c r="C16" i="4"/>
  <c r="C13" i="4"/>
  <c r="C15" i="4"/>
  <c r="C18" i="4"/>
  <c r="C19" i="4"/>
  <c r="B11" i="4"/>
  <c r="B18" i="4"/>
  <c r="B16" i="4"/>
  <c r="B14" i="4"/>
  <c r="H11" i="4" s="1"/>
  <c r="I11" i="4" s="1"/>
  <c r="B12" i="4"/>
  <c r="H12" i="4" s="1"/>
  <c r="I12" i="4" s="1"/>
  <c r="B17" i="4"/>
  <c r="B15" i="4"/>
  <c r="B19" i="4"/>
  <c r="B13" i="4"/>
  <c r="H13" i="4" s="1"/>
  <c r="I13" i="4" s="1"/>
  <c r="H16" i="4" l="1"/>
  <c r="I16" i="4" s="1"/>
  <c r="H14" i="4"/>
  <c r="I14" i="4" s="1"/>
  <c r="H18" i="4"/>
  <c r="I18" i="4" s="1"/>
  <c r="H17" i="4"/>
  <c r="I17" i="4" s="1"/>
  <c r="H19" i="4"/>
  <c r="I19" i="4" s="1"/>
  <c r="H15" i="4"/>
  <c r="I15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2018-2019" description="Connection to the '2018-2019' query in the workbook." type="5" refreshedVersion="6" background="1">
    <dbPr connection="Provider=Microsoft.Mashup.OleDb.1;Data Source=$Workbook$;Location=2018-2019;Extended Properties=&quot;&quot;" command="SELECT * FROM [2018-2019]"/>
  </connection>
</connections>
</file>

<file path=xl/sharedStrings.xml><?xml version="1.0" encoding="utf-8"?>
<sst xmlns="http://schemas.openxmlformats.org/spreadsheetml/2006/main" count="89" uniqueCount="49">
  <si>
    <t>Manchester United</t>
  </si>
  <si>
    <t>Leicester City</t>
  </si>
  <si>
    <t>Newcastle United</t>
  </si>
  <si>
    <t>Tottenham Hotspur</t>
  </si>
  <si>
    <t>AFC Bournemouth</t>
  </si>
  <si>
    <t>Crystal Palace</t>
  </si>
  <si>
    <t>Chelsea</t>
  </si>
  <si>
    <t>Watford</t>
  </si>
  <si>
    <t>Brighton &amp; Hove Albion</t>
  </si>
  <si>
    <t>Wolverhampton Wanderers</t>
  </si>
  <si>
    <t>Everton</t>
  </si>
  <si>
    <t>Liverpool</t>
  </si>
  <si>
    <t>West Ham United</t>
  </si>
  <si>
    <t>Southampton</t>
  </si>
  <si>
    <t>Burnley</t>
  </si>
  <si>
    <t>Arsenal</t>
  </si>
  <si>
    <t>Manchester City</t>
  </si>
  <si>
    <t>Grand Total</t>
  </si>
  <si>
    <t>Team</t>
  </si>
  <si>
    <t>Goals For (GF)</t>
  </si>
  <si>
    <t>Goals Against (GA)</t>
  </si>
  <si>
    <t>Completed Matches</t>
  </si>
  <si>
    <t>Average GF</t>
  </si>
  <si>
    <t>Average GA</t>
  </si>
  <si>
    <t>Home Team</t>
  </si>
  <si>
    <t>Away Team</t>
  </si>
  <si>
    <t>Attacking Matrix</t>
  </si>
  <si>
    <t>Defending Matrix</t>
  </si>
  <si>
    <t>Home or Away Average</t>
  </si>
  <si>
    <t>Home Attacking Matrix</t>
  </si>
  <si>
    <t>Home Defending Matrix</t>
  </si>
  <si>
    <t>Away Attacking Matrix</t>
  </si>
  <si>
    <t>Away Defending Matrix</t>
  </si>
  <si>
    <t>Home Goals</t>
  </si>
  <si>
    <t>Away Goals</t>
  </si>
  <si>
    <t>Goal Expectancy (Gx)</t>
  </si>
  <si>
    <t>Please Select teams &gt;&gt;&gt;</t>
  </si>
  <si>
    <t>:</t>
  </si>
  <si>
    <t>Probability</t>
  </si>
  <si>
    <t>Decimal Odds</t>
  </si>
  <si>
    <t>No of Goals</t>
  </si>
  <si>
    <t>Please Enter enter desired combination of goals for home team and away team.Output shows the probability of occuring given outcome</t>
  </si>
  <si>
    <t>Probability of scoring 'x' number of goals independantly by each team</t>
  </si>
  <si>
    <t>HOME TABLE</t>
  </si>
  <si>
    <t>AWAY TABLE</t>
  </si>
  <si>
    <t>Norwich City FC</t>
  </si>
  <si>
    <t>Sheffield United FC</t>
  </si>
  <si>
    <t>Aston Villa FC</t>
  </si>
  <si>
    <t>Click here to learn more!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</si>
</sst>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u/>
      <sz val="11"/>
      <color theme="1"/>
      <name val="Calibri"/>
      <family val="2"/>
      <scheme val="minor"/>
    </font>
    <font>
      <b/>
      <sz val="11"/>
      <color theme="4" tint="0.39997558519241921"/>
      <name val="Verdana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3" borderId="1" xfId="0" applyFill="1" applyBorder="1"/>
    <xf numFmtId="164" fontId="0" fillId="5" borderId="1" xfId="0" applyNumberFormat="1" applyFill="1" applyBorder="1"/>
    <xf numFmtId="0" fontId="2" fillId="4" borderId="1" xfId="0" applyFont="1" applyFill="1" applyBorder="1"/>
    <xf numFmtId="164" fontId="2" fillId="5" borderId="1" xfId="0" applyNumberFormat="1" applyFont="1" applyFill="1" applyBorder="1"/>
    <xf numFmtId="0" fontId="4" fillId="2" borderId="0" xfId="0" applyFont="1" applyFill="1" applyAlignment="1">
      <alignment horizontal="center"/>
    </xf>
    <xf numFmtId="164" fontId="3" fillId="7" borderId="0" xfId="0" applyNumberFormat="1" applyFont="1" applyFill="1"/>
    <xf numFmtId="10" fontId="0" fillId="0" borderId="0" xfId="1" applyNumberFormat="1" applyFont="1"/>
    <xf numFmtId="0" fontId="2" fillId="8" borderId="0" xfId="0" applyFont="1" applyFill="1"/>
    <xf numFmtId="0" fontId="8" fillId="9" borderId="1" xfId="0" applyFont="1" applyFill="1" applyBorder="1"/>
    <xf numFmtId="0" fontId="9" fillId="11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2" borderId="1" xfId="0" applyFont="1" applyFill="1" applyBorder="1"/>
    <xf numFmtId="0" fontId="0" fillId="6" borderId="1" xfId="0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10" fontId="1" fillId="7" borderId="1" xfId="1" applyNumberFormat="1" applyFont="1" applyFill="1" applyBorder="1"/>
    <xf numFmtId="2" fontId="1" fillId="7" borderId="1" xfId="1" applyNumberFormat="1" applyFont="1" applyFill="1" applyBorder="1"/>
    <xf numFmtId="0" fontId="4" fillId="3" borderId="0" xfId="0" applyFont="1" applyFill="1" applyAlignment="1">
      <alignment horizontal="right"/>
    </xf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3" fillId="6" borderId="3" xfId="0" applyFont="1" applyFill="1" applyBorder="1"/>
    <xf numFmtId="0" fontId="0" fillId="12" borderId="0" xfId="0" applyFill="1"/>
    <xf numFmtId="0" fontId="0" fillId="12" borderId="0" xfId="0" applyFill="1" applyBorder="1"/>
    <xf numFmtId="0" fontId="0" fillId="13" borderId="1" xfId="0" applyFill="1" applyBorder="1"/>
    <xf numFmtId="0" fontId="0" fillId="0" borderId="0" xfId="0" applyAlignment="1">
      <alignment horizontal="center"/>
    </xf>
    <xf numFmtId="0" fontId="10" fillId="3" borderId="0" xfId="0" applyFont="1" applyFill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2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inytutes.com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2:M20"/>
  <sheetViews>
    <sheetView showGridLines="0" tabSelected="1" zoomScaleNormal="100" workbookViewId="0">
      <selection activeCell="K2" sqref="K2:M19"/>
    </sheetView>
  </sheetViews>
  <sheetFormatPr defaultRowHeight="15" x14ac:dyDescent="0.25"/>
  <cols>
    <col min="1" max="1" width="27.5703125" customWidth="1"/>
    <col min="2" max="2" width="21.28515625" bestFit="1" customWidth="1"/>
    <col min="3" max="3" width="21.42578125" bestFit="1" customWidth="1"/>
    <col min="5" max="5" width="13.85546875" bestFit="1" customWidth="1"/>
    <col min="6" max="6" width="3" customWidth="1"/>
    <col min="7" max="7" width="13.42578125" bestFit="1" customWidth="1"/>
    <col min="8" max="8" width="12.42578125" bestFit="1" customWidth="1"/>
    <col min="9" max="9" width="15.5703125" bestFit="1" customWidth="1"/>
    <col min="11" max="12" width="12.7109375" customWidth="1"/>
    <col min="13" max="13" width="14" customWidth="1"/>
    <col min="14" max="14" width="13.28515625" bestFit="1" customWidth="1"/>
  </cols>
  <sheetData>
    <row r="2" spans="1:13" ht="15.75" thickBot="1" x14ac:dyDescent="0.3">
      <c r="A2" s="3"/>
      <c r="B2" s="8" t="s">
        <v>24</v>
      </c>
      <c r="C2" s="8" t="s">
        <v>25</v>
      </c>
      <c r="D2" s="30"/>
      <c r="E2" s="30"/>
      <c r="F2" s="30"/>
      <c r="G2" s="30"/>
      <c r="H2" s="30"/>
      <c r="I2" s="30"/>
      <c r="J2" s="30"/>
      <c r="K2" s="27"/>
      <c r="L2" s="27"/>
      <c r="M2" s="27"/>
    </row>
    <row r="3" spans="1:13" ht="15.75" thickBot="1" x14ac:dyDescent="0.3">
      <c r="A3" s="22" t="s">
        <v>36</v>
      </c>
      <c r="B3" s="23" t="s">
        <v>11</v>
      </c>
      <c r="C3" s="23" t="s">
        <v>15</v>
      </c>
      <c r="D3" s="30"/>
      <c r="E3" s="30"/>
      <c r="F3" s="30"/>
      <c r="G3" s="30"/>
      <c r="H3" s="30"/>
      <c r="I3" s="30"/>
      <c r="J3" s="30"/>
      <c r="K3" s="27"/>
      <c r="L3" s="27"/>
      <c r="M3" s="27"/>
    </row>
    <row r="4" spans="1:13" x14ac:dyDescent="0.25">
      <c r="A4" s="8" t="s">
        <v>26</v>
      </c>
      <c r="B4" s="9">
        <f>INDEX('Data Sheet'!G$4:G$23,MATCH(Dashboard!$B3,'Data Sheet'!$A$4:$A$23,0))</f>
        <v>1.8456375838926176</v>
      </c>
      <c r="C4" s="9">
        <f>INDEX('Data Sheet'!$G$28:$G$47,MATCH(Dashboard!$C3,'Data Sheet'!$A$28:$A$47,0))</f>
        <v>1.3025210084033614</v>
      </c>
      <c r="D4" s="30"/>
      <c r="E4" s="30"/>
      <c r="F4" s="30"/>
      <c r="G4" s="30"/>
      <c r="H4" s="30"/>
      <c r="I4" s="30"/>
      <c r="J4" s="30"/>
      <c r="K4" s="27"/>
      <c r="L4" s="27"/>
      <c r="M4" s="27"/>
    </row>
    <row r="5" spans="1:13" x14ac:dyDescent="0.25">
      <c r="A5" s="8" t="s">
        <v>27</v>
      </c>
      <c r="B5" s="9">
        <f>INDEX('Data Sheet'!H$4:H$23,MATCH(Dashboard!$B3,'Data Sheet'!$A$4:$A$23,0))</f>
        <v>0.42016806722689076</v>
      </c>
      <c r="C5" s="9">
        <f>INDEX('Data Sheet'!H28:H47,MATCH(Dashboard!$C3,'Data Sheet'!$A$28:$A$47,0))</f>
        <v>1.174496644295302</v>
      </c>
      <c r="D5" s="31" t="s">
        <v>48</v>
      </c>
      <c r="E5" s="31"/>
      <c r="F5" s="31"/>
      <c r="G5" s="31"/>
      <c r="H5" s="31"/>
      <c r="I5" s="31"/>
      <c r="J5" s="31"/>
      <c r="K5" s="27"/>
      <c r="L5" s="27"/>
      <c r="M5" s="27"/>
    </row>
    <row r="6" spans="1:13" x14ac:dyDescent="0.25">
      <c r="A6" s="8" t="s">
        <v>28</v>
      </c>
      <c r="B6" s="9">
        <f>'Data Sheet'!$E$24</f>
        <v>1.5684210526315789</v>
      </c>
      <c r="C6" s="9">
        <f>'Data Sheet'!$F$24</f>
        <v>1.2526315789473683</v>
      </c>
      <c r="K6" s="27"/>
      <c r="L6" s="27"/>
      <c r="M6" s="27"/>
    </row>
    <row r="7" spans="1:13" x14ac:dyDescent="0.25">
      <c r="A7" s="8" t="s">
        <v>35</v>
      </c>
      <c r="B7" s="9">
        <f>B4*C5*B6</f>
        <v>3.399858707170611</v>
      </c>
      <c r="C7" s="9">
        <f>C4*B5*C6</f>
        <v>0.68553737284387439</v>
      </c>
      <c r="K7" s="27"/>
      <c r="L7" s="27"/>
      <c r="M7" s="27"/>
    </row>
    <row r="8" spans="1:13" x14ac:dyDescent="0.25">
      <c r="A8" s="1"/>
      <c r="K8" s="27"/>
      <c r="L8" s="27"/>
      <c r="M8" s="27"/>
    </row>
    <row r="9" spans="1:13" ht="54.75" customHeight="1" x14ac:dyDescent="0.25">
      <c r="A9" s="3"/>
      <c r="B9" s="28" t="s">
        <v>42</v>
      </c>
      <c r="C9" s="28"/>
      <c r="D9" s="3"/>
      <c r="E9" s="29" t="s">
        <v>41</v>
      </c>
      <c r="F9" s="29"/>
      <c r="G9" s="29"/>
      <c r="H9" s="29"/>
      <c r="I9" s="29"/>
      <c r="J9" s="3"/>
      <c r="K9" s="27"/>
      <c r="L9" s="27"/>
      <c r="M9" s="27"/>
    </row>
    <row r="10" spans="1:13" x14ac:dyDescent="0.25">
      <c r="A10" s="20" t="s">
        <v>40</v>
      </c>
      <c r="B10" s="11" t="s">
        <v>33</v>
      </c>
      <c r="C10" s="11" t="s">
        <v>34</v>
      </c>
      <c r="D10" s="3"/>
      <c r="E10" s="12" t="s">
        <v>24</v>
      </c>
      <c r="F10" s="13" t="s">
        <v>37</v>
      </c>
      <c r="G10" s="14" t="s">
        <v>25</v>
      </c>
      <c r="H10" s="15" t="s">
        <v>38</v>
      </c>
      <c r="I10" s="15" t="s">
        <v>39</v>
      </c>
      <c r="J10" s="3"/>
      <c r="K10" s="27"/>
      <c r="L10" s="27"/>
      <c r="M10" s="27"/>
    </row>
    <row r="11" spans="1:13" ht="15.75" x14ac:dyDescent="0.25">
      <c r="A11" s="21">
        <v>0</v>
      </c>
      <c r="B11" s="10">
        <f t="shared" ref="B11:B19" si="0">_xlfn.POISSON.DIST(A11,$B$7,FALSE)</f>
        <v>3.3377985697206798E-2</v>
      </c>
      <c r="C11" s="10">
        <f t="shared" ref="C11:C19" si="1">_xlfn.POISSON.DIST(A11,$C$7,FALSE)</f>
        <v>0.50381941794451446</v>
      </c>
      <c r="D11" s="3"/>
      <c r="E11" s="16">
        <v>3</v>
      </c>
      <c r="F11" s="17" t="s">
        <v>37</v>
      </c>
      <c r="G11" s="16">
        <v>1</v>
      </c>
      <c r="H11" s="18">
        <f t="shared" ref="H11:H19" si="2">INDEX(B$11:B$19,MATCH(E11,A$11:A$19,0))*INDEX(C$11:C$19,MATCH(G11,A$11:A$19,0))</f>
        <v>7.5508791222326205E-2</v>
      </c>
      <c r="I11" s="19">
        <f>1/H11</f>
        <v>13.243491040078034</v>
      </c>
      <c r="J11" s="3"/>
      <c r="K11" s="27"/>
      <c r="L11" s="27"/>
      <c r="M11" s="27"/>
    </row>
    <row r="12" spans="1:13" ht="15.75" x14ac:dyDescent="0.25">
      <c r="A12" s="21">
        <v>1</v>
      </c>
      <c r="B12" s="10">
        <f t="shared" si="0"/>
        <v>0.11348043530046463</v>
      </c>
      <c r="C12" s="10">
        <f t="shared" si="1"/>
        <v>0.34538704016541238</v>
      </c>
      <c r="D12" s="3"/>
      <c r="E12" s="16">
        <v>1</v>
      </c>
      <c r="F12" s="17" t="s">
        <v>37</v>
      </c>
      <c r="G12" s="16">
        <v>1</v>
      </c>
      <c r="H12" s="18">
        <f t="shared" si="2"/>
        <v>3.9194671665110058E-2</v>
      </c>
      <c r="I12" s="19">
        <f t="shared" ref="I12:I19" si="3">1/H12</f>
        <v>25.513672076252409</v>
      </c>
      <c r="J12" s="3"/>
      <c r="K12" s="27"/>
      <c r="L12" s="27"/>
      <c r="M12" s="27"/>
    </row>
    <row r="13" spans="1:13" ht="15.75" x14ac:dyDescent="0.25">
      <c r="A13" s="21">
        <v>2</v>
      </c>
      <c r="B13" s="10">
        <f t="shared" si="0"/>
        <v>0.192908723024898</v>
      </c>
      <c r="C13" s="10">
        <f t="shared" si="1"/>
        <v>0.11838786206465925</v>
      </c>
      <c r="D13" s="3"/>
      <c r="E13" s="16">
        <v>2</v>
      </c>
      <c r="F13" s="17" t="s">
        <v>37</v>
      </c>
      <c r="G13" s="16">
        <v>3</v>
      </c>
      <c r="H13" s="18">
        <f t="shared" si="2"/>
        <v>5.2187792279874438E-3</v>
      </c>
      <c r="I13" s="19">
        <f t="shared" si="3"/>
        <v>191.61569330949402</v>
      </c>
      <c r="J13" s="3"/>
      <c r="K13" s="27"/>
      <c r="L13" s="27"/>
      <c r="M13" s="27"/>
    </row>
    <row r="14" spans="1:13" ht="15.75" x14ac:dyDescent="0.25">
      <c r="A14" s="21">
        <v>3</v>
      </c>
      <c r="B14" s="10">
        <f t="shared" si="0"/>
        <v>0.21862080055512104</v>
      </c>
      <c r="C14" s="10">
        <f t="shared" si="1"/>
        <v>2.7053101312136497E-2</v>
      </c>
      <c r="D14" s="3"/>
      <c r="E14" s="16">
        <v>4</v>
      </c>
      <c r="F14" s="17" t="s">
        <v>37</v>
      </c>
      <c r="G14" s="16">
        <v>2</v>
      </c>
      <c r="H14" s="18">
        <f t="shared" si="2"/>
        <v>2.1998827566507517E-2</v>
      </c>
      <c r="I14" s="19">
        <f t="shared" si="3"/>
        <v>45.456967966895959</v>
      </c>
      <c r="J14" s="3"/>
      <c r="K14" s="27"/>
      <c r="L14" s="27"/>
      <c r="M14" s="27"/>
    </row>
    <row r="15" spans="1:13" ht="15.75" x14ac:dyDescent="0.25">
      <c r="A15" s="21">
        <v>4</v>
      </c>
      <c r="B15" s="10">
        <f t="shared" si="0"/>
        <v>0.18581995808398447</v>
      </c>
      <c r="C15" s="10">
        <f t="shared" si="1"/>
        <v>4.6364780002003045E-3</v>
      </c>
      <c r="D15" s="3"/>
      <c r="E15" s="16">
        <v>1</v>
      </c>
      <c r="F15" s="17" t="s">
        <v>37</v>
      </c>
      <c r="G15" s="16">
        <v>3</v>
      </c>
      <c r="H15" s="18">
        <f t="shared" si="2"/>
        <v>3.0699977131288204E-3</v>
      </c>
      <c r="I15" s="19">
        <f t="shared" si="3"/>
        <v>325.73314166440844</v>
      </c>
      <c r="J15" s="3"/>
      <c r="K15" s="27"/>
      <c r="L15" s="27"/>
      <c r="M15" s="27"/>
    </row>
    <row r="16" spans="1:13" ht="15.75" x14ac:dyDescent="0.25">
      <c r="A16" s="21">
        <v>5</v>
      </c>
      <c r="B16" s="10">
        <f t="shared" si="0"/>
        <v>0.12635232049158251</v>
      </c>
      <c r="C16" s="10">
        <f t="shared" si="1"/>
        <v>6.3569578950114765E-4</v>
      </c>
      <c r="D16" s="3"/>
      <c r="E16" s="16">
        <v>3</v>
      </c>
      <c r="F16" s="17" t="s">
        <v>37</v>
      </c>
      <c r="G16" s="16">
        <v>0</v>
      </c>
      <c r="H16" s="18">
        <f t="shared" si="2"/>
        <v>0.11014540448624487</v>
      </c>
      <c r="I16" s="19">
        <f t="shared" si="3"/>
        <v>9.0789080548964858</v>
      </c>
      <c r="J16" s="3"/>
      <c r="K16" s="27"/>
      <c r="L16" s="27"/>
      <c r="M16" s="27"/>
    </row>
    <row r="17" spans="1:13" ht="15.75" x14ac:dyDescent="0.25">
      <c r="A17" s="21">
        <v>6</v>
      </c>
      <c r="B17" s="10">
        <f t="shared" si="0"/>
        <v>7.1596672832419717E-2</v>
      </c>
      <c r="C17" s="10">
        <f t="shared" si="1"/>
        <v>7.2632203577088216E-5</v>
      </c>
      <c r="D17" s="3"/>
      <c r="E17" s="16">
        <v>2</v>
      </c>
      <c r="F17" s="17" t="s">
        <v>37</v>
      </c>
      <c r="G17" s="16">
        <v>3</v>
      </c>
      <c r="H17" s="18">
        <f t="shared" si="2"/>
        <v>5.2187792279874438E-3</v>
      </c>
      <c r="I17" s="19">
        <f t="shared" si="3"/>
        <v>191.61569330949402</v>
      </c>
      <c r="J17" s="3"/>
      <c r="K17" s="27"/>
      <c r="L17" s="27"/>
      <c r="M17" s="27"/>
    </row>
    <row r="18" spans="1:13" ht="15.75" x14ac:dyDescent="0.25">
      <c r="A18" s="21">
        <v>7</v>
      </c>
      <c r="B18" s="10">
        <f t="shared" si="0"/>
        <v>3.4774081647678291E-2</v>
      </c>
      <c r="C18" s="10">
        <f t="shared" si="1"/>
        <v>7.1131557177283697E-6</v>
      </c>
      <c r="D18" s="3"/>
      <c r="E18" s="16">
        <v>2</v>
      </c>
      <c r="F18" s="17" t="s">
        <v>37</v>
      </c>
      <c r="G18" s="16">
        <v>1</v>
      </c>
      <c r="H18" s="18">
        <f t="shared" si="2"/>
        <v>6.6628172867658861E-2</v>
      </c>
      <c r="I18" s="19">
        <f t="shared" si="3"/>
        <v>15.008666108648423</v>
      </c>
      <c r="J18" s="3"/>
      <c r="K18" s="27"/>
      <c r="L18" s="27"/>
      <c r="M18" s="27"/>
    </row>
    <row r="19" spans="1:13" ht="15.75" x14ac:dyDescent="0.25">
      <c r="A19" s="21">
        <v>8</v>
      </c>
      <c r="B19" s="10">
        <f t="shared" si="0"/>
        <v>1.4778370534215083E-2</v>
      </c>
      <c r="C19" s="10">
        <f t="shared" si="1"/>
        <v>6.0954176042010888E-7</v>
      </c>
      <c r="D19" s="3"/>
      <c r="E19" s="16">
        <v>2</v>
      </c>
      <c r="F19" s="17" t="s">
        <v>37</v>
      </c>
      <c r="G19" s="16">
        <v>4</v>
      </c>
      <c r="H19" s="18">
        <f t="shared" si="2"/>
        <v>8.9441705035167357E-4</v>
      </c>
      <c r="I19" s="19">
        <f t="shared" si="3"/>
        <v>1118.0466647039125</v>
      </c>
      <c r="J19" s="3"/>
      <c r="K19" s="27"/>
      <c r="L19" s="27"/>
      <c r="M19" s="27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customSheetViews>
    <customSheetView guid="{2B4978E5-7ACF-4CBA-A0D4-5EE7422FF1E3}" scale="80" showPageBreaks="1" showGridLines="0">
      <selection activeCell="G5" sqref="G5"/>
      <pageMargins left="0.7" right="0.7" top="0.75" bottom="0.75" header="0.3" footer="0.3"/>
      <pageSetup paperSize="8" orientation="portrait" r:id="rId1"/>
    </customSheetView>
  </customSheetViews>
  <mergeCells count="5">
    <mergeCell ref="K2:M19"/>
    <mergeCell ref="B9:C9"/>
    <mergeCell ref="E9:I9"/>
    <mergeCell ref="D2:J4"/>
    <mergeCell ref="D5:J5"/>
  </mergeCells>
  <conditionalFormatting sqref="B11:B19">
    <cfRule type="colorScale" priority="12">
      <colorScale>
        <cfvo type="min"/>
        <cfvo type="max"/>
        <color rgb="FFFCFCFF"/>
        <color rgb="FF63BE7B"/>
      </colorScale>
    </cfRule>
  </conditionalFormatting>
  <conditionalFormatting sqref="C11:C19">
    <cfRule type="colorScale" priority="11">
      <colorScale>
        <cfvo type="min"/>
        <cfvo type="max"/>
        <color rgb="FFFCFCFF"/>
        <color rgb="FF63BE7B"/>
      </colorScale>
    </cfRule>
  </conditionalFormatting>
  <conditionalFormatting sqref="B11:C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:H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{F17EBFC0-2118-4394-8547-99F09FD3EFC9}</x14:id>
        </ext>
      </extLst>
    </cfRule>
  </conditionalFormatting>
  <conditionalFormatting sqref="I11:I19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{4771042A-D799-4CBC-8655-3C2329589B45}</x14:id>
        </ext>
      </extLst>
    </cfRule>
  </conditionalFormatting>
  <hyperlinks>
    <hyperlink ref="D5:J5" r:id="rId2" tooltip="Click here if you are interested" display="https://tinytutes.com/" xr:uid="{00000000-0004-0000-0000-000000000000}"/>
  </hyperlinks>
  <pageMargins left="0.7" right="0.7" top="0.75" bottom="0.75" header="0.3" footer="0.3"/>
  <pageSetup paperSize="8"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7EBFC0-2118-4394-8547-99F09FD3EF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H11:H19</xm:sqref>
        </x14:conditionalFormatting>
        <x14:conditionalFormatting xmlns:xm="http://schemas.microsoft.com/office/excel/2006/main">
          <x14:cfRule type="dataBar" id="{4771042A-D799-4CBC-8655-3C2329589B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'Data Sheet'!$A$4:$A$23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H48"/>
  <sheetViews>
    <sheetView topLeftCell="D31" workbookViewId="0">
      <selection activeCell="E52" sqref="E52"/>
    </sheetView>
  </sheetViews>
  <sheetFormatPr defaultRowHeight="15" x14ac:dyDescent="0.25"/>
  <cols>
    <col min="1" max="1" width="26.140625" bestFit="1" customWidth="1"/>
    <col min="2" max="2" width="22.42578125" bestFit="1" customWidth="1"/>
    <col min="3" max="3" width="21.85546875" bestFit="1" customWidth="1"/>
    <col min="4" max="4" width="37.42578125" bestFit="1" customWidth="1"/>
    <col min="5" max="5" width="11.140625" bestFit="1" customWidth="1"/>
    <col min="6" max="6" width="11.28515625" bestFit="1" customWidth="1"/>
    <col min="7" max="7" width="21.7109375" bestFit="1" customWidth="1"/>
    <col min="8" max="8" width="22.7109375" bestFit="1" customWidth="1"/>
  </cols>
  <sheetData>
    <row r="2" spans="1:8" x14ac:dyDescent="0.25">
      <c r="A2" s="24" t="s">
        <v>43</v>
      </c>
    </row>
    <row r="3" spans="1:8" x14ac:dyDescent="0.25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29</v>
      </c>
      <c r="H3" s="2" t="s">
        <v>30</v>
      </c>
    </row>
    <row r="4" spans="1:8" x14ac:dyDescent="0.25">
      <c r="A4" s="4" t="s">
        <v>4</v>
      </c>
      <c r="B4" s="4">
        <v>30</v>
      </c>
      <c r="C4" s="4">
        <v>25</v>
      </c>
      <c r="D4" s="4">
        <v>19</v>
      </c>
      <c r="E4" s="5">
        <f>B4/D4</f>
        <v>1.5789473684210527</v>
      </c>
      <c r="F4" s="5">
        <f>C4/D4</f>
        <v>1.3157894736842106</v>
      </c>
      <c r="G4" s="5">
        <f>E4/$E$24</f>
        <v>1.0067114093959733</v>
      </c>
      <c r="H4" s="5">
        <f>F4/$F$24</f>
        <v>1.0504201680672272</v>
      </c>
    </row>
    <row r="5" spans="1:8" x14ac:dyDescent="0.25">
      <c r="A5" s="4" t="s">
        <v>15</v>
      </c>
      <c r="B5" s="4">
        <v>42</v>
      </c>
      <c r="C5" s="4">
        <v>16</v>
      </c>
      <c r="D5" s="4">
        <v>19</v>
      </c>
      <c r="E5" s="5">
        <f t="shared" ref="E5:E23" si="0">B5/D5</f>
        <v>2.2105263157894739</v>
      </c>
      <c r="F5" s="5">
        <f t="shared" ref="F5:F23" si="1">C5/D5</f>
        <v>0.84210526315789469</v>
      </c>
      <c r="G5" s="5">
        <f t="shared" ref="G5:G23" si="2">E5/$E$24</f>
        <v>1.4093959731543626</v>
      </c>
      <c r="H5" s="5">
        <f t="shared" ref="H5:H23" si="3">F5/$F$24</f>
        <v>0.67226890756302526</v>
      </c>
    </row>
    <row r="6" spans="1:8" x14ac:dyDescent="0.25">
      <c r="A6" s="4" t="s">
        <v>8</v>
      </c>
      <c r="B6" s="4">
        <v>19</v>
      </c>
      <c r="C6" s="4">
        <v>28</v>
      </c>
      <c r="D6" s="4">
        <v>19</v>
      </c>
      <c r="E6" s="5">
        <f t="shared" si="0"/>
        <v>1</v>
      </c>
      <c r="F6" s="5">
        <f t="shared" si="1"/>
        <v>1.4736842105263157</v>
      </c>
      <c r="G6" s="5">
        <f t="shared" si="2"/>
        <v>0.63758389261744963</v>
      </c>
      <c r="H6" s="5">
        <f t="shared" si="3"/>
        <v>1.1764705882352942</v>
      </c>
    </row>
    <row r="7" spans="1:8" x14ac:dyDescent="0.25">
      <c r="A7" s="4" t="s">
        <v>14</v>
      </c>
      <c r="B7" s="4">
        <v>24</v>
      </c>
      <c r="C7" s="4">
        <v>32</v>
      </c>
      <c r="D7" s="4">
        <v>19</v>
      </c>
      <c r="E7" s="5">
        <f t="shared" si="0"/>
        <v>1.263157894736842</v>
      </c>
      <c r="F7" s="5">
        <f t="shared" si="1"/>
        <v>1.6842105263157894</v>
      </c>
      <c r="G7" s="5">
        <f t="shared" si="2"/>
        <v>0.80536912751677847</v>
      </c>
      <c r="H7" s="5">
        <f t="shared" si="3"/>
        <v>1.3445378151260505</v>
      </c>
    </row>
    <row r="8" spans="1:8" x14ac:dyDescent="0.25">
      <c r="A8" s="26" t="s">
        <v>45</v>
      </c>
      <c r="B8" s="4">
        <v>21</v>
      </c>
      <c r="C8" s="4">
        <v>38</v>
      </c>
      <c r="D8" s="4">
        <v>19</v>
      </c>
      <c r="E8" s="5">
        <f t="shared" si="0"/>
        <v>1.1052631578947369</v>
      </c>
      <c r="F8" s="5">
        <f t="shared" si="1"/>
        <v>2</v>
      </c>
      <c r="G8" s="5">
        <f t="shared" si="2"/>
        <v>0.7046979865771813</v>
      </c>
      <c r="H8" s="5">
        <f t="shared" si="3"/>
        <v>1.596638655462185</v>
      </c>
    </row>
    <row r="9" spans="1:8" x14ac:dyDescent="0.25">
      <c r="A9" s="4" t="s">
        <v>6</v>
      </c>
      <c r="B9" s="4">
        <v>39</v>
      </c>
      <c r="C9" s="4">
        <v>12</v>
      </c>
      <c r="D9" s="4">
        <v>19</v>
      </c>
      <c r="E9" s="5">
        <f t="shared" si="0"/>
        <v>2.0526315789473686</v>
      </c>
      <c r="F9" s="5">
        <f t="shared" si="1"/>
        <v>0.63157894736842102</v>
      </c>
      <c r="G9" s="5">
        <f t="shared" si="2"/>
        <v>1.3087248322147653</v>
      </c>
      <c r="H9" s="5">
        <f t="shared" si="3"/>
        <v>0.50420168067226889</v>
      </c>
    </row>
    <row r="10" spans="1:8" x14ac:dyDescent="0.25">
      <c r="A10" s="4" t="s">
        <v>5</v>
      </c>
      <c r="B10" s="4">
        <v>19</v>
      </c>
      <c r="C10" s="4">
        <v>23</v>
      </c>
      <c r="D10" s="4">
        <v>19</v>
      </c>
      <c r="E10" s="5">
        <f t="shared" si="0"/>
        <v>1</v>
      </c>
      <c r="F10" s="5">
        <f t="shared" si="1"/>
        <v>1.2105263157894737</v>
      </c>
      <c r="G10" s="5">
        <f t="shared" si="2"/>
        <v>0.63758389261744963</v>
      </c>
      <c r="H10" s="5">
        <f t="shared" si="3"/>
        <v>0.96638655462184886</v>
      </c>
    </row>
    <row r="11" spans="1:8" x14ac:dyDescent="0.25">
      <c r="A11" s="4" t="s">
        <v>10</v>
      </c>
      <c r="B11" s="4">
        <v>30</v>
      </c>
      <c r="C11" s="4">
        <v>21</v>
      </c>
      <c r="D11" s="4">
        <v>19</v>
      </c>
      <c r="E11" s="5">
        <f t="shared" si="0"/>
        <v>1.5789473684210527</v>
      </c>
      <c r="F11" s="5">
        <f t="shared" si="1"/>
        <v>1.1052631578947369</v>
      </c>
      <c r="G11" s="5">
        <f t="shared" si="2"/>
        <v>1.0067114093959733</v>
      </c>
      <c r="H11" s="5">
        <f t="shared" si="3"/>
        <v>0.88235294117647078</v>
      </c>
    </row>
    <row r="12" spans="1:8" x14ac:dyDescent="0.25">
      <c r="A12" s="26" t="s">
        <v>46</v>
      </c>
      <c r="B12" s="4">
        <v>22</v>
      </c>
      <c r="C12" s="4">
        <v>36</v>
      </c>
      <c r="D12" s="4">
        <v>19</v>
      </c>
      <c r="E12" s="5">
        <f t="shared" si="0"/>
        <v>1.1578947368421053</v>
      </c>
      <c r="F12" s="5">
        <f t="shared" si="1"/>
        <v>1.8947368421052631</v>
      </c>
      <c r="G12" s="5">
        <f t="shared" si="2"/>
        <v>0.73825503355704702</v>
      </c>
      <c r="H12" s="5">
        <f t="shared" si="3"/>
        <v>1.5126050420168067</v>
      </c>
    </row>
    <row r="13" spans="1:8" x14ac:dyDescent="0.25">
      <c r="A13" s="26" t="s">
        <v>47</v>
      </c>
      <c r="B13" s="4">
        <v>10</v>
      </c>
      <c r="C13" s="4">
        <v>31</v>
      </c>
      <c r="D13" s="4">
        <v>19</v>
      </c>
      <c r="E13" s="5">
        <f t="shared" si="0"/>
        <v>0.52631578947368418</v>
      </c>
      <c r="F13" s="5">
        <f t="shared" si="1"/>
        <v>1.631578947368421</v>
      </c>
      <c r="G13" s="5">
        <f t="shared" si="2"/>
        <v>0.33557046979865768</v>
      </c>
      <c r="H13" s="5">
        <f t="shared" si="3"/>
        <v>1.3025210084033614</v>
      </c>
    </row>
    <row r="14" spans="1:8" x14ac:dyDescent="0.25">
      <c r="A14" s="4" t="s">
        <v>1</v>
      </c>
      <c r="B14" s="4">
        <v>24</v>
      </c>
      <c r="C14" s="4">
        <v>20</v>
      </c>
      <c r="D14" s="4">
        <v>19</v>
      </c>
      <c r="E14" s="5">
        <f t="shared" si="0"/>
        <v>1.263157894736842</v>
      </c>
      <c r="F14" s="5">
        <f t="shared" si="1"/>
        <v>1.0526315789473684</v>
      </c>
      <c r="G14" s="5">
        <f t="shared" si="2"/>
        <v>0.80536912751677847</v>
      </c>
      <c r="H14" s="5">
        <f t="shared" si="3"/>
        <v>0.84033613445378152</v>
      </c>
    </row>
    <row r="15" spans="1:8" x14ac:dyDescent="0.25">
      <c r="A15" s="4" t="s">
        <v>11</v>
      </c>
      <c r="B15" s="4">
        <v>55</v>
      </c>
      <c r="C15" s="4">
        <v>10</v>
      </c>
      <c r="D15" s="4">
        <v>19</v>
      </c>
      <c r="E15" s="5">
        <f t="shared" si="0"/>
        <v>2.8947368421052633</v>
      </c>
      <c r="F15" s="5">
        <f t="shared" si="1"/>
        <v>0.52631578947368418</v>
      </c>
      <c r="G15" s="5">
        <f t="shared" si="2"/>
        <v>1.8456375838926176</v>
      </c>
      <c r="H15" s="5">
        <f t="shared" si="3"/>
        <v>0.42016806722689076</v>
      </c>
    </row>
    <row r="16" spans="1:8" x14ac:dyDescent="0.25">
      <c r="A16" s="4" t="s">
        <v>16</v>
      </c>
      <c r="B16" s="4">
        <v>57</v>
      </c>
      <c r="C16" s="4">
        <v>12</v>
      </c>
      <c r="D16" s="4">
        <v>19</v>
      </c>
      <c r="E16" s="5">
        <f t="shared" si="0"/>
        <v>3</v>
      </c>
      <c r="F16" s="5">
        <f t="shared" si="1"/>
        <v>0.63157894736842102</v>
      </c>
      <c r="G16" s="5">
        <f t="shared" si="2"/>
        <v>1.912751677852349</v>
      </c>
      <c r="H16" s="5">
        <f t="shared" si="3"/>
        <v>0.50420168067226889</v>
      </c>
    </row>
    <row r="17" spans="1:8" x14ac:dyDescent="0.25">
      <c r="A17" s="4" t="s">
        <v>0</v>
      </c>
      <c r="B17" s="4">
        <v>33</v>
      </c>
      <c r="C17" s="4">
        <v>25</v>
      </c>
      <c r="D17" s="4">
        <v>19</v>
      </c>
      <c r="E17" s="5">
        <f t="shared" si="0"/>
        <v>1.736842105263158</v>
      </c>
      <c r="F17" s="5">
        <f t="shared" si="1"/>
        <v>1.3157894736842106</v>
      </c>
      <c r="G17" s="5">
        <f t="shared" si="2"/>
        <v>1.1073825503355705</v>
      </c>
      <c r="H17" s="5">
        <f t="shared" si="3"/>
        <v>1.0504201680672272</v>
      </c>
    </row>
    <row r="18" spans="1:8" x14ac:dyDescent="0.25">
      <c r="A18" s="4" t="s">
        <v>2</v>
      </c>
      <c r="B18" s="4">
        <v>24</v>
      </c>
      <c r="C18" s="4">
        <v>25</v>
      </c>
      <c r="D18" s="4">
        <v>19</v>
      </c>
      <c r="E18" s="5">
        <f t="shared" si="0"/>
        <v>1.263157894736842</v>
      </c>
      <c r="F18" s="5">
        <f t="shared" si="1"/>
        <v>1.3157894736842106</v>
      </c>
      <c r="G18" s="5">
        <f t="shared" si="2"/>
        <v>0.80536912751677847</v>
      </c>
      <c r="H18" s="5">
        <f t="shared" si="3"/>
        <v>1.0504201680672272</v>
      </c>
    </row>
    <row r="19" spans="1:8" x14ac:dyDescent="0.25">
      <c r="A19" s="4" t="s">
        <v>13</v>
      </c>
      <c r="B19" s="4">
        <v>27</v>
      </c>
      <c r="C19" s="4">
        <v>30</v>
      </c>
      <c r="D19" s="4">
        <v>19</v>
      </c>
      <c r="E19" s="5">
        <f t="shared" si="0"/>
        <v>1.4210526315789473</v>
      </c>
      <c r="F19" s="5">
        <f t="shared" si="1"/>
        <v>1.5789473684210527</v>
      </c>
      <c r="G19" s="5">
        <f t="shared" si="2"/>
        <v>0.90604026845637586</v>
      </c>
      <c r="H19" s="5">
        <f t="shared" si="3"/>
        <v>1.2605042016806725</v>
      </c>
    </row>
    <row r="20" spans="1:8" x14ac:dyDescent="0.25">
      <c r="A20" s="4" t="s">
        <v>3</v>
      </c>
      <c r="B20" s="4">
        <v>34</v>
      </c>
      <c r="C20" s="4">
        <v>16</v>
      </c>
      <c r="D20" s="4">
        <v>19</v>
      </c>
      <c r="E20" s="5">
        <f t="shared" si="0"/>
        <v>1.7894736842105263</v>
      </c>
      <c r="F20" s="5">
        <f t="shared" si="1"/>
        <v>0.84210526315789469</v>
      </c>
      <c r="G20" s="5">
        <f t="shared" si="2"/>
        <v>1.1409395973154361</v>
      </c>
      <c r="H20" s="5">
        <f t="shared" si="3"/>
        <v>0.67226890756302526</v>
      </c>
    </row>
    <row r="21" spans="1:8" x14ac:dyDescent="0.25">
      <c r="A21" s="4" t="s">
        <v>7</v>
      </c>
      <c r="B21" s="4">
        <v>26</v>
      </c>
      <c r="C21" s="4">
        <v>28</v>
      </c>
      <c r="D21" s="4">
        <v>19</v>
      </c>
      <c r="E21" s="5">
        <f t="shared" si="0"/>
        <v>1.368421052631579</v>
      </c>
      <c r="F21" s="5">
        <f t="shared" si="1"/>
        <v>1.4736842105263157</v>
      </c>
      <c r="G21" s="5">
        <f t="shared" si="2"/>
        <v>0.87248322147651014</v>
      </c>
      <c r="H21" s="5">
        <f t="shared" si="3"/>
        <v>1.1764705882352942</v>
      </c>
    </row>
    <row r="22" spans="1:8" x14ac:dyDescent="0.25">
      <c r="A22" s="4" t="s">
        <v>12</v>
      </c>
      <c r="B22" s="4">
        <v>32</v>
      </c>
      <c r="C22" s="4">
        <v>27</v>
      </c>
      <c r="D22" s="4">
        <v>19</v>
      </c>
      <c r="E22" s="5">
        <f t="shared" si="0"/>
        <v>1.6842105263157894</v>
      </c>
      <c r="F22" s="5">
        <f t="shared" si="1"/>
        <v>1.4210526315789473</v>
      </c>
      <c r="G22" s="5">
        <f t="shared" si="2"/>
        <v>1.0738255033557047</v>
      </c>
      <c r="H22" s="5">
        <f t="shared" si="3"/>
        <v>1.134453781512605</v>
      </c>
    </row>
    <row r="23" spans="1:8" x14ac:dyDescent="0.25">
      <c r="A23" s="4" t="s">
        <v>9</v>
      </c>
      <c r="B23" s="4">
        <v>28</v>
      </c>
      <c r="C23" s="4">
        <v>21</v>
      </c>
      <c r="D23" s="4">
        <v>19</v>
      </c>
      <c r="E23" s="5">
        <f t="shared" si="0"/>
        <v>1.4736842105263157</v>
      </c>
      <c r="F23" s="5">
        <f t="shared" si="1"/>
        <v>1.1052631578947369</v>
      </c>
      <c r="G23" s="5">
        <f t="shared" si="2"/>
        <v>0.93959731543624159</v>
      </c>
      <c r="H23" s="5">
        <f t="shared" si="3"/>
        <v>0.88235294117647078</v>
      </c>
    </row>
    <row r="24" spans="1:8" x14ac:dyDescent="0.25">
      <c r="A24" s="6" t="s">
        <v>17</v>
      </c>
      <c r="B24" s="6">
        <f>SUM(B4:B23)</f>
        <v>596</v>
      </c>
      <c r="C24" s="6">
        <f>SUM(C4:C23)</f>
        <v>476</v>
      </c>
      <c r="D24" s="6">
        <f>SUM(D4:D23)</f>
        <v>380</v>
      </c>
      <c r="E24" s="7">
        <f t="shared" ref="E24" si="4">B24/D24</f>
        <v>1.5684210526315789</v>
      </c>
      <c r="F24" s="7">
        <f t="shared" ref="F24" si="5">C24/D24</f>
        <v>1.2526315789473683</v>
      </c>
      <c r="G24" s="5"/>
      <c r="H24" s="5"/>
    </row>
    <row r="26" spans="1:8" x14ac:dyDescent="0.25">
      <c r="A26" s="25" t="s">
        <v>44</v>
      </c>
    </row>
    <row r="27" spans="1:8" x14ac:dyDescent="0.25">
      <c r="A27" s="2" t="s">
        <v>18</v>
      </c>
      <c r="B27" s="2" t="s">
        <v>19</v>
      </c>
      <c r="C27" s="2" t="s">
        <v>20</v>
      </c>
      <c r="D27" s="2" t="s">
        <v>21</v>
      </c>
      <c r="E27" s="2" t="s">
        <v>22</v>
      </c>
      <c r="F27" s="2" t="s">
        <v>23</v>
      </c>
      <c r="G27" s="2" t="s">
        <v>31</v>
      </c>
      <c r="H27" s="2" t="s">
        <v>32</v>
      </c>
    </row>
    <row r="28" spans="1:8" x14ac:dyDescent="0.25">
      <c r="A28" s="4" t="s">
        <v>4</v>
      </c>
      <c r="B28" s="4">
        <v>26</v>
      </c>
      <c r="C28" s="4">
        <v>45</v>
      </c>
      <c r="D28" s="4">
        <v>19</v>
      </c>
      <c r="E28" s="5">
        <f>B28/D28</f>
        <v>1.368421052631579</v>
      </c>
      <c r="F28" s="5">
        <f>C28/D28</f>
        <v>2.3684210526315788</v>
      </c>
      <c r="G28" s="5">
        <f>E28/$E$48</f>
        <v>1.0924369747899161</v>
      </c>
      <c r="H28" s="5">
        <f>F28/$F$48</f>
        <v>1.5100671140939597</v>
      </c>
    </row>
    <row r="29" spans="1:8" x14ac:dyDescent="0.25">
      <c r="A29" s="4" t="s">
        <v>15</v>
      </c>
      <c r="B29" s="4">
        <v>31</v>
      </c>
      <c r="C29" s="4">
        <v>35</v>
      </c>
      <c r="D29" s="4">
        <v>19</v>
      </c>
      <c r="E29" s="5">
        <f t="shared" ref="E29:E48" si="6">B29/D29</f>
        <v>1.631578947368421</v>
      </c>
      <c r="F29" s="5">
        <f t="shared" ref="F29:F48" si="7">C29/D29</f>
        <v>1.8421052631578947</v>
      </c>
      <c r="G29" s="5">
        <f t="shared" ref="G29:G47" si="8">E29/$E$48</f>
        <v>1.3025210084033614</v>
      </c>
      <c r="H29" s="5">
        <f t="shared" ref="H29:H47" si="9">F29/$F$48</f>
        <v>1.174496644295302</v>
      </c>
    </row>
    <row r="30" spans="1:8" x14ac:dyDescent="0.25">
      <c r="A30" s="4" t="s">
        <v>8</v>
      </c>
      <c r="B30" s="4">
        <v>16</v>
      </c>
      <c r="C30" s="4">
        <v>32</v>
      </c>
      <c r="D30" s="4">
        <v>19</v>
      </c>
      <c r="E30" s="5">
        <f t="shared" si="6"/>
        <v>0.84210526315789469</v>
      </c>
      <c r="F30" s="5">
        <f t="shared" si="7"/>
        <v>1.6842105263157894</v>
      </c>
      <c r="G30" s="5">
        <f t="shared" si="8"/>
        <v>0.67226890756302526</v>
      </c>
      <c r="H30" s="5">
        <f t="shared" si="9"/>
        <v>1.0738255033557047</v>
      </c>
    </row>
    <row r="31" spans="1:8" x14ac:dyDescent="0.25">
      <c r="A31" s="4" t="s">
        <v>14</v>
      </c>
      <c r="B31" s="4">
        <v>21</v>
      </c>
      <c r="C31" s="4">
        <v>36</v>
      </c>
      <c r="D31" s="4">
        <v>19</v>
      </c>
      <c r="E31" s="5">
        <f t="shared" si="6"/>
        <v>1.1052631578947369</v>
      </c>
      <c r="F31" s="5">
        <f t="shared" si="7"/>
        <v>1.8947368421052631</v>
      </c>
      <c r="G31" s="5">
        <f t="shared" si="8"/>
        <v>0.88235294117647078</v>
      </c>
      <c r="H31" s="5">
        <f t="shared" si="9"/>
        <v>1.2080536912751678</v>
      </c>
    </row>
    <row r="32" spans="1:8" x14ac:dyDescent="0.25">
      <c r="A32" s="26" t="s">
        <v>45</v>
      </c>
      <c r="B32" s="4">
        <v>13</v>
      </c>
      <c r="C32" s="4">
        <v>31</v>
      </c>
      <c r="D32" s="4">
        <v>19</v>
      </c>
      <c r="E32" s="5">
        <f t="shared" si="6"/>
        <v>0.68421052631578949</v>
      </c>
      <c r="F32" s="5">
        <f t="shared" si="7"/>
        <v>1.631578947368421</v>
      </c>
      <c r="G32" s="5">
        <f t="shared" si="8"/>
        <v>0.54621848739495804</v>
      </c>
      <c r="H32" s="5">
        <f t="shared" si="9"/>
        <v>1.0402684563758389</v>
      </c>
    </row>
    <row r="33" spans="1:8" x14ac:dyDescent="0.25">
      <c r="A33" s="4" t="s">
        <v>6</v>
      </c>
      <c r="B33" s="4">
        <v>24</v>
      </c>
      <c r="C33" s="4">
        <v>27</v>
      </c>
      <c r="D33" s="4">
        <v>19</v>
      </c>
      <c r="E33" s="5">
        <f t="shared" si="6"/>
        <v>1.263157894736842</v>
      </c>
      <c r="F33" s="5">
        <f t="shared" si="7"/>
        <v>1.4210526315789473</v>
      </c>
      <c r="G33" s="5">
        <f t="shared" si="8"/>
        <v>1.0084033613445378</v>
      </c>
      <c r="H33" s="5">
        <f t="shared" si="9"/>
        <v>0.90604026845637586</v>
      </c>
    </row>
    <row r="34" spans="1:8" x14ac:dyDescent="0.25">
      <c r="A34" s="4" t="s">
        <v>5</v>
      </c>
      <c r="B34" s="4">
        <v>32</v>
      </c>
      <c r="C34" s="4">
        <v>30</v>
      </c>
      <c r="D34" s="4">
        <v>19</v>
      </c>
      <c r="E34" s="5">
        <f t="shared" si="6"/>
        <v>1.6842105263157894</v>
      </c>
      <c r="F34" s="5">
        <f t="shared" si="7"/>
        <v>1.5789473684210527</v>
      </c>
      <c r="G34" s="5">
        <f t="shared" si="8"/>
        <v>1.3445378151260505</v>
      </c>
      <c r="H34" s="5">
        <f t="shared" si="9"/>
        <v>1.0067114093959733</v>
      </c>
    </row>
    <row r="35" spans="1:8" x14ac:dyDescent="0.25">
      <c r="A35" s="4" t="s">
        <v>10</v>
      </c>
      <c r="B35" s="4">
        <v>24</v>
      </c>
      <c r="C35" s="4">
        <v>25</v>
      </c>
      <c r="D35" s="4">
        <v>19</v>
      </c>
      <c r="E35" s="5">
        <f t="shared" si="6"/>
        <v>1.263157894736842</v>
      </c>
      <c r="F35" s="5">
        <f t="shared" si="7"/>
        <v>1.3157894736842106</v>
      </c>
      <c r="G35" s="5">
        <f t="shared" si="8"/>
        <v>1.0084033613445378</v>
      </c>
      <c r="H35" s="5">
        <f t="shared" si="9"/>
        <v>0.83892617449664431</v>
      </c>
    </row>
    <row r="36" spans="1:8" x14ac:dyDescent="0.25">
      <c r="A36" s="26" t="s">
        <v>46</v>
      </c>
      <c r="B36" s="4">
        <v>12</v>
      </c>
      <c r="C36" s="4">
        <v>45</v>
      </c>
      <c r="D36" s="4">
        <v>19</v>
      </c>
      <c r="E36" s="5">
        <f t="shared" si="6"/>
        <v>0.63157894736842102</v>
      </c>
      <c r="F36" s="5">
        <f t="shared" si="7"/>
        <v>2.3684210526315788</v>
      </c>
      <c r="G36" s="5">
        <f t="shared" si="8"/>
        <v>0.50420168067226889</v>
      </c>
      <c r="H36" s="5">
        <f t="shared" si="9"/>
        <v>1.5100671140939597</v>
      </c>
    </row>
    <row r="37" spans="1:8" x14ac:dyDescent="0.25">
      <c r="A37" s="26" t="s">
        <v>47</v>
      </c>
      <c r="B37" s="4">
        <v>12</v>
      </c>
      <c r="C37" s="4">
        <v>45</v>
      </c>
      <c r="D37" s="4">
        <v>19</v>
      </c>
      <c r="E37" s="5">
        <f t="shared" si="6"/>
        <v>0.63157894736842102</v>
      </c>
      <c r="F37" s="5">
        <f t="shared" si="7"/>
        <v>2.3684210526315788</v>
      </c>
      <c r="G37" s="5">
        <f t="shared" si="8"/>
        <v>0.50420168067226889</v>
      </c>
      <c r="H37" s="5">
        <f t="shared" si="9"/>
        <v>1.5100671140939597</v>
      </c>
    </row>
    <row r="38" spans="1:8" x14ac:dyDescent="0.25">
      <c r="A38" s="4" t="s">
        <v>1</v>
      </c>
      <c r="B38" s="4">
        <v>27</v>
      </c>
      <c r="C38" s="4">
        <v>28</v>
      </c>
      <c r="D38" s="4">
        <v>19</v>
      </c>
      <c r="E38" s="5">
        <f t="shared" si="6"/>
        <v>1.4210526315789473</v>
      </c>
      <c r="F38" s="5">
        <f t="shared" si="7"/>
        <v>1.4736842105263157</v>
      </c>
      <c r="G38" s="5">
        <f t="shared" si="8"/>
        <v>1.134453781512605</v>
      </c>
      <c r="H38" s="5">
        <f t="shared" si="9"/>
        <v>0.93959731543624159</v>
      </c>
    </row>
    <row r="39" spans="1:8" x14ac:dyDescent="0.25">
      <c r="A39" s="4" t="s">
        <v>11</v>
      </c>
      <c r="B39" s="4">
        <v>34</v>
      </c>
      <c r="C39" s="4">
        <v>12</v>
      </c>
      <c r="D39" s="4">
        <v>19</v>
      </c>
      <c r="E39" s="5">
        <f t="shared" si="6"/>
        <v>1.7894736842105263</v>
      </c>
      <c r="F39" s="5">
        <f t="shared" si="7"/>
        <v>0.63157894736842102</v>
      </c>
      <c r="G39" s="5">
        <f t="shared" si="8"/>
        <v>1.4285714285714286</v>
      </c>
      <c r="H39" s="5">
        <f t="shared" si="9"/>
        <v>0.40268456375838924</v>
      </c>
    </row>
    <row r="40" spans="1:8" x14ac:dyDescent="0.25">
      <c r="A40" s="4" t="s">
        <v>16</v>
      </c>
      <c r="B40" s="4">
        <v>38</v>
      </c>
      <c r="C40" s="4">
        <v>11</v>
      </c>
      <c r="D40" s="4">
        <v>19</v>
      </c>
      <c r="E40" s="5">
        <f t="shared" si="6"/>
        <v>2</v>
      </c>
      <c r="F40" s="5">
        <f t="shared" si="7"/>
        <v>0.57894736842105265</v>
      </c>
      <c r="G40" s="5">
        <f t="shared" si="8"/>
        <v>1.596638655462185</v>
      </c>
      <c r="H40" s="5">
        <f t="shared" si="9"/>
        <v>0.36912751677852351</v>
      </c>
    </row>
    <row r="41" spans="1:8" x14ac:dyDescent="0.25">
      <c r="A41" s="4" t="s">
        <v>0</v>
      </c>
      <c r="B41" s="4">
        <v>32</v>
      </c>
      <c r="C41" s="4">
        <v>29</v>
      </c>
      <c r="D41" s="4">
        <v>19</v>
      </c>
      <c r="E41" s="5">
        <f t="shared" si="6"/>
        <v>1.6842105263157894</v>
      </c>
      <c r="F41" s="5">
        <f t="shared" si="7"/>
        <v>1.5263157894736843</v>
      </c>
      <c r="G41" s="5">
        <f t="shared" si="8"/>
        <v>1.3445378151260505</v>
      </c>
      <c r="H41" s="5">
        <f t="shared" si="9"/>
        <v>0.97315436241610742</v>
      </c>
    </row>
    <row r="42" spans="1:8" x14ac:dyDescent="0.25">
      <c r="A42" s="4" t="s">
        <v>2</v>
      </c>
      <c r="B42" s="4">
        <v>18</v>
      </c>
      <c r="C42" s="4">
        <v>23</v>
      </c>
      <c r="D42" s="4">
        <v>19</v>
      </c>
      <c r="E42" s="5">
        <f t="shared" si="6"/>
        <v>0.94736842105263153</v>
      </c>
      <c r="F42" s="5">
        <f t="shared" si="7"/>
        <v>1.2105263157894737</v>
      </c>
      <c r="G42" s="5">
        <f t="shared" si="8"/>
        <v>0.75630252100840334</v>
      </c>
      <c r="H42" s="5">
        <f t="shared" si="9"/>
        <v>0.77181208053691275</v>
      </c>
    </row>
    <row r="43" spans="1:8" x14ac:dyDescent="0.25">
      <c r="A43" s="4" t="s">
        <v>13</v>
      </c>
      <c r="B43" s="4">
        <v>18</v>
      </c>
      <c r="C43" s="4">
        <v>35</v>
      </c>
      <c r="D43" s="4">
        <v>19</v>
      </c>
      <c r="E43" s="5">
        <f t="shared" si="6"/>
        <v>0.94736842105263153</v>
      </c>
      <c r="F43" s="5">
        <f t="shared" si="7"/>
        <v>1.8421052631578947</v>
      </c>
      <c r="G43" s="5">
        <f t="shared" si="8"/>
        <v>0.75630252100840334</v>
      </c>
      <c r="H43" s="5">
        <f t="shared" si="9"/>
        <v>1.174496644295302</v>
      </c>
    </row>
    <row r="44" spans="1:8" x14ac:dyDescent="0.25">
      <c r="A44" s="4" t="s">
        <v>3</v>
      </c>
      <c r="B44" s="4">
        <v>33</v>
      </c>
      <c r="C44" s="4">
        <v>23</v>
      </c>
      <c r="D44" s="4">
        <v>19</v>
      </c>
      <c r="E44" s="5">
        <f t="shared" si="6"/>
        <v>1.736842105263158</v>
      </c>
      <c r="F44" s="5">
        <f t="shared" si="7"/>
        <v>1.2105263157894737</v>
      </c>
      <c r="G44" s="5">
        <f t="shared" si="8"/>
        <v>1.3865546218487397</v>
      </c>
      <c r="H44" s="5">
        <f t="shared" si="9"/>
        <v>0.77181208053691275</v>
      </c>
    </row>
    <row r="45" spans="1:8" x14ac:dyDescent="0.25">
      <c r="A45" s="4" t="s">
        <v>7</v>
      </c>
      <c r="B45" s="4">
        <v>26</v>
      </c>
      <c r="C45" s="4">
        <v>31</v>
      </c>
      <c r="D45" s="4">
        <v>19</v>
      </c>
      <c r="E45" s="5">
        <f t="shared" si="6"/>
        <v>1.368421052631579</v>
      </c>
      <c r="F45" s="5">
        <f t="shared" si="7"/>
        <v>1.631578947368421</v>
      </c>
      <c r="G45" s="5">
        <f t="shared" si="8"/>
        <v>1.0924369747899161</v>
      </c>
      <c r="H45" s="5">
        <f t="shared" si="9"/>
        <v>1.0402684563758389</v>
      </c>
    </row>
    <row r="46" spans="1:8" x14ac:dyDescent="0.25">
      <c r="A46" s="4" t="s">
        <v>12</v>
      </c>
      <c r="B46" s="4">
        <v>20</v>
      </c>
      <c r="C46" s="4">
        <v>28</v>
      </c>
      <c r="D46" s="4">
        <v>19</v>
      </c>
      <c r="E46" s="5">
        <f t="shared" si="6"/>
        <v>1.0526315789473684</v>
      </c>
      <c r="F46" s="5">
        <f t="shared" si="7"/>
        <v>1.4736842105263157</v>
      </c>
      <c r="G46" s="5">
        <f t="shared" si="8"/>
        <v>0.84033613445378152</v>
      </c>
      <c r="H46" s="5">
        <f t="shared" si="9"/>
        <v>0.93959731543624159</v>
      </c>
    </row>
    <row r="47" spans="1:8" x14ac:dyDescent="0.25">
      <c r="A47" s="4" t="s">
        <v>9</v>
      </c>
      <c r="B47" s="4">
        <v>19</v>
      </c>
      <c r="C47" s="4">
        <v>25</v>
      </c>
      <c r="D47" s="4">
        <v>19</v>
      </c>
      <c r="E47" s="5">
        <f t="shared" si="6"/>
        <v>1</v>
      </c>
      <c r="F47" s="5">
        <f t="shared" si="7"/>
        <v>1.3157894736842106</v>
      </c>
      <c r="G47" s="5">
        <f t="shared" si="8"/>
        <v>0.79831932773109249</v>
      </c>
      <c r="H47" s="5">
        <f t="shared" si="9"/>
        <v>0.83892617449664431</v>
      </c>
    </row>
    <row r="48" spans="1:8" x14ac:dyDescent="0.25">
      <c r="A48" s="6" t="s">
        <v>17</v>
      </c>
      <c r="B48" s="6">
        <f>SUM(B28:B47)</f>
        <v>476</v>
      </c>
      <c r="C48" s="6">
        <f t="shared" ref="C48:D48" si="10">SUM(C28:C47)</f>
        <v>596</v>
      </c>
      <c r="D48" s="6">
        <f t="shared" si="10"/>
        <v>380</v>
      </c>
      <c r="E48" s="7">
        <f t="shared" si="6"/>
        <v>1.2526315789473683</v>
      </c>
      <c r="F48" s="7">
        <f t="shared" si="7"/>
        <v>1.5684210526315789</v>
      </c>
      <c r="G48" s="5"/>
      <c r="H48" s="5"/>
    </row>
  </sheetData>
  <customSheetViews>
    <customSheetView guid="{2B4978E5-7ACF-4CBA-A0D4-5EE7422FF1E3}" topLeftCell="E1">
      <selection activeCell="O6" sqref="O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w H A A B Q S w M E F A A C A A g A k Q U X T 7 C G s u e m A A A A + A A A A B I A H A B D b 2 5 m a W c v U G F j a 2 F n Z S 5 4 b W w g o h g A K K A U A A A A A A A A A A A A A A A A A A A A A A A A A A A A h Y 8 x D o I w G E a v Q r r T l h K i I T 9 l c J X E h G h c m 1 K h E Y q h x X I 3 B 4 / k F S R R 1 M 3 x e 3 n D + x 6 3 O + R T 1 w Z X N V j d m w x F m K J A G d l X 2 t Q Z G t 0 p X K O c w 0 7 I s 6 h V M M v G p p O t M t Q 4 d 0 k J 8 d 5 j H + N + q A m j N C L H Y l v K R n U C f W T 9 X w 6 1 s U 4 Y q R C H w y u G M 7 y K c J K w G C c 0 A r J g K L T 5 K m w u x h T I D 4 T N 2 L p x U F y Z c F 8 C W S a Q 9 w v + B F B L A w Q U A A I A C A C R B R d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Q U X T + 8 M P x S 0 B A A A V R k A A B M A H A B G b 3 J t d W x h c y 9 T Z W N 0 a W 9 u M S 5 t I K I Y A C i g F A A A A A A A A A A A A A A A A A A A A A A A A A A A A I 2 Z T W / j N h C G 7 w H y H w T v J Q u 4 a S T b b d K F D 4 X T N g s U 7 R Z x T + u C o C R K J p Y i D Z H K B 4 L 9 7 y U p W 4 o s c q g c n J j v w 5 k h x S G p i S S Z o o J H j + 3 v + N P l x e W F 3 O O a 5 N G H W X I T 3 / 6 g P + 5 m 0 T p i R F 1 e R P r n U T R 1 R n T L R j 5 d 3 4 u s q Q h X V 7 9 T R q 4 3 g i v 9 R V 7 N N r / s / p W k l r v t l 9 0 9 k d + U O O w e R Z a R O j p o 4 9 S 6 k 7 s / C S 4 b E l V Y Z X s i d 5 3 D 6 0 w + z T 7 O v 9 4 T R i u q S L 2 e z W f z a C N Y U 3 G 5 j m 9 X 8 + g 3 n o m c 8 n I d J 6 t k H v 3 T C E U e 1 S s j 6 / 7 P 6 7 8 E J / 9 9 n L e R f 5 h 9 q U W l t T x 6 I D j X 4 Z m B b X G q w a N y b L 9 q B z m P v h 7 b f 2 X s M c M M 1 3 K t 6 u a 9 y c 0 e 8 1 J b 3 L 4 e S G 9 u W 2 M u C 1 F X b c h G l F c O / / O 3 t x n N 9 d A + c / X T 8 t p w 3 + f R 2 2 w v K v L 5 f t y O n / G r q 1 0 S L A X X 7 U q 3 R I q 8 q L Z Z Y d X I U X M t G p 6 7 z J S 4 I u i Z k G 9 j q S Z P V J I c A Y g J + g + B m f z x Z u S y 1 + K R Z g Y V 6 r f R I S v 3 f A C y E g o z S C e 4 Q h h l o u b 2 a T j 1 F N C N / Y 1 V Y Q + i K C T N i d 9 F A M D o l T A m n l G G 6 9 x v Z Q K E k c 6 / g J k Q g Z H c C y X / 5 l t c l 8 Q 3 6 n Q S d b J V F J O M B b C j N d i I t 2 8 h G u b v C 6 k Y H Y S U R E p q s 9 B t A E J q U p C a O H M + E z j b a w 9 + L X V q O v l z 2 l S I 6 4 x 1 7 Q x W Z C L D i j q 2 j l N q m G W A e F P 5 k 8 N P i F w r h U J d y m s q J f V A e w G 0 B N D E E 6 l v V g E g D g F J C F i E g O X K P 2 6 9 y w a C t A Q Y p S X A M C 0 B x m m J p Z d I l Z J 6 6 5 C g z o V P P q 2 U k w 3 X Z P S M t e N F 0 g l m U t B M L h p 9 A G f 6 V M 4 I i l 8 m U c k U 6 s V H x V K h P W a F 3 j Z l w 9 r V P o X z x X b O + f w m P J / k 9 5 z z + T 3 n v L P C U 6 8 v o / n 6 H U 9 R m z X o Z 1 / a D K j b S d T d J C q + m Y b F I c x m U 3 g A L R Y c Q Y s F h 9 B i 4 T E c u e A g f A / w p P s W y U n 3 P W S b o U o g q U G C C l p L / 8 J 0 s T 6 / L t Y X w z P l B u W U e V 2 / Q 4 J p 3 Z 0 0 Q c o 7 6 w M q m U Q t g l R / u o S x c G T 9 O R P G v L F 1 W w g 4 Z w P K G 9 m A 8 g Y 2 o M J x w X M 2 x M K R w X M 2 x L y x 2 d O 1 m 1 / / 2 T f k v O e f x T r X A X M d 5 z J H 8 8 H d r b s Z t u 0 v n v b E 0 z 6 8 r z n E G B I T S F x A 4 t I p n l 9 5 R l p / 3 X k v n V 9 1 3 E A a A v q L E G D A o Z v x Y A a 9 0 O 4 V K s 2 b 9 N F P C E g d J Q C r J v v S a + K M c N j o A j T U W H 7 Y A i P I s S I 6 Y 6 j j I N C b N q e 8 3 G q v Y 5 E L Z G o F y F Q E x q p 9 p g d h q l M U M 4 9 e 6 C G F m A R m z N x s a a W j v K f S V I I c t R 2 s d P f c 3 C k d q b l c Q e b F A p Y T W I 5 h + S b U + 2 E b 6 A 8 D p 7 v D e 2 T 0 R n G s g 4 B Q + 8 o J E f i p B H W 7 V J q a j V L M C r T C 5 f i V 2 U r O l 2 m z 5 p z W r O C 2 Z i W n N e v n c C h d w z K d 3 N J B X 4 t s H R U B / X s I s N T A a 7 C B 1 2 A D r 8 E G X o M N v A a 7 m / r t N O x u G h b D X t s Z c z 3 f T F Q H o q g p o C B X G f d Y 2 E a G Y 0 S R H O m t g V b O W s n g f G S i p B l m n R J 7 l c S r L L z K 0 q u s n I r Z + V z t f e E W K u q O b w R 9 M R j S F o C 2 d J x s n T g + 8 f t g x k Z 7 b Q l o Z 7 e 3 7 x 8 v L y h 3 / g / g 0 / 9 Q S w E C L Q A U A A I A C A C R B R d P s I a y 5 6 Y A A A D 4 A A A A E g A A A A A A A A A A A A A A A A A A A A A A Q 2 9 u Z m l n L 1 B h Y 2 t h Z 2 U u e G 1 s U E s B A i 0 A F A A C A A g A k Q U X T w / K 6 a u k A A A A 6 Q A A A B M A A A A A A A A A A A A A A A A A 8 g A A A F t D b 2 5 0 Z W 5 0 X 1 R 5 c G V z X S 5 4 b W x Q S w E C L Q A U A A I A C A C R B R d P 7 w w / F L Q E A A B V G Q A A E w A A A A A A A A A A A A A A A A D j A Q A A R m 9 y b X V s Y X M v U 2 V j d G l v b j E u b V B L B Q Y A A A A A A w A D A M I A A A D k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y e g A A A A A A A N B 6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C 0 y M D E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g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4 L T I y V D E 4 O j U x O j U w L j g w N j A 4 M T F a I i A v P j x F b n R y e S B U e X B l P S J G a W x s Q 2 9 s d W 1 u V H l w Z X M i I F Z h b H V l P S J z Q X d N R E J n W U R B d 0 1 H Q m d Z R E F 3 T U R B d 0 1 E Q X d N R E F 3 T U R B d 0 1 E Q X d N R E F 3 T U R B d 0 1 E Q m d Z R E F 3 V U Z C U V V G Q l F V R E J R V U Z C U V V G Q l F N R E F 3 T U R B d 0 1 E Q X d N R E F 3 T U R B d 0 1 E Q X d N R E F 3 T U R B d 0 1 E Q X d N R E F 3 T U R B d 0 1 E Q X d N R E F 3 T U R B d 0 1 E Q X d N R E F 3 T U R B d 0 1 E Q m d Z R 0 J n W U d C Z 1 l H Q m d Z R 0 J n W U R B d 0 1 E Q X d N R E F 3 T U R B d 0 1 E Q X d N R E F 3 T U R B d 0 1 E Q l F V R k J R W U d C Z 1 l H Q m d V R k J R V U R B d 0 1 E Q X d N R E F 3 W U R B d 0 V C Q V F F Q k F R R U d C Z 1 l H Q X d Z R 0 J n T T 0 i I C 8 + P E V u d H J 5 I F R 5 c G U 9 I k Z p b G x D b 2 x 1 b W 5 O Y W 1 l c y I g V m F s d W U 9 I n N b J n F 1 b 3 Q 7 a W Q m c X V v d D s s J n F 1 b 3 Q 7 a G 9 t Z U l E J n F 1 b 3 Q 7 L C Z x d W 9 0 O 2 F 3 Y X l J R C Z x d W 9 0 O y w m c X V v d D t z Z W F z b 2 4 m c X V v d D s s J n F 1 b 3 Q 7 c 3 R h d H V z J n F 1 b 3 Q 7 L C Z x d W 9 0 O 3 J v d W 5 k S U Q m c X V v d D s s J n F 1 b 3 Q 7 Z 2 F t Z V 9 3 Z W V r J n F 1 b 3 Q 7 L C Z x d W 9 0 O 3 J l d m l z Z W R f Z 2 F t Z V 9 3 Z W V r J n F 1 b 3 Q 7 L C Z x d W 9 0 O 2 h v b W V H b 2 F s c y 8 w J n F 1 b 3 Q 7 L C Z x d W 9 0 O 2 h v b W V H b 2 F s c y 8 x J n F 1 b 3 Q 7 L C Z x d W 9 0 O 2 F 3 Y X l H b 2 F s c y 8 w J n F 1 b 3 Q 7 L C Z x d W 9 0 O 2 h v b W V H b 2 F s Q 2 9 1 b n Q m c X V v d D s s J n F 1 b 3 Q 7 Y X d h e U d v Y W x D b 3 V u d C Z x d W 9 0 O y w m c X V v d D t 0 b 3 R h b E d v Y W x D b 3 V u d C Z x d W 9 0 O y w m c X V v d D t 0 Z W F t X 2 F f Y 2 9 y b m V y c y Z x d W 9 0 O y w m c X V v d D t 0 Z W F t X 2 J f Y 2 9 y b m V y c y Z x d W 9 0 O y w m c X V v d D t 0 b 3 R h b E N v c m 5 l c k N v d W 5 0 J n F 1 b 3 Q 7 L C Z x d W 9 0 O 3 R l Y W 1 f Y V 9 v Z m Z z a W R l c y Z x d W 9 0 O y w m c X V v d D t 0 Z W F t X 2 J f b 2 Z m c 2 l k Z X M m c X V v d D s s J n F 1 b 3 Q 7 d G V h b V 9 h X 3 l l b G x v d 1 9 j Y X J k c y Z x d W 9 0 O y w m c X V v d D t 0 Z W F t X 2 J f e W V s b G 9 3 X 2 N h c m R z J n F 1 b 3 Q 7 L C Z x d W 9 0 O 3 R l Y W 1 f Y V 9 y Z W R f Y 2 F y Z H M m c X V v d D s s J n F 1 b 3 Q 7 d G V h b V 9 i X 3 J l Z F 9 j Y X J k c y Z x d W 9 0 O y w m c X V v d D t 0 Z W F t X 2 F f c 2 h v d H N P b l R h c m d l d C Z x d W 9 0 O y w m c X V v d D t 0 Z W F t X 2 J f c 2 h v d H N P b l R h c m d l d C Z x d W 9 0 O y w m c X V v d D t 0 Z W F t X 2 F f c 2 h v d H N P Z m Z U Y X J n Z X Q m c X V v d D s s J n F 1 b 3 Q 7 d G V h b V 9 i X 3 N o b 3 R z T 2 Z m V G F y Z 2 V 0 J n F 1 b 3 Q 7 L C Z x d W 9 0 O 3 R l Y W 1 f Y V 9 z a G 9 0 c y Z x d W 9 0 O y w m c X V v d D t 0 Z W F t X 2 J f c 2 h v d H M m c X V v d D s s J n F 1 b 3 Q 7 d G V h b V 9 h X 2 Z v d W x z J n F 1 b 3 Q 7 L C Z x d W 9 0 O 3 R l Y W 1 f Y l 9 m b 3 V s c y Z x d W 9 0 O y w m c X V v d D t 0 Z W F t X 2 F f c G 9 z c 2 V z c 2 l v b i Z x d W 9 0 O y w m c X V v d D t 0 Z W F t X 2 J f c G 9 z c 2 V z c 2 l v b i Z x d W 9 0 O y w m c X V v d D t y Z W Z l c m V l S U Q m c X V v d D s s J n F 1 b 3 Q 7 Y 2 9 h Y 2 h f Y V 9 J R C Z x d W 9 0 O y w m c X V v d D t j b 2 F j a F 9 i X 0 l E J n F 1 b 3 Q 7 L C Z x d W 9 0 O 3 N 0 Y W R p d W 1 f b m F t Z S Z x d W 9 0 O y w m c X V v d D t z d G F k a X V t X 2 x v Y 2 F 0 a W 9 u J n F 1 b 3 Q 7 L C Z x d W 9 0 O 3 R l Y W 1 f Y V 9 j Y X J k c 1 9 u d W 0 m c X V v d D s s J n F 1 b 3 Q 7 d G V h b V 9 i X 2 N h c m R z X 2 5 1 b S Z x d W 9 0 O y w m c X V v d D t v Z G R z X 2 Z 0 X z E m c X V v d D s s J n F 1 b 3 Q 7 b 2 R k c 1 9 m d F 9 4 J n F 1 b 3 Q 7 L C Z x d W 9 0 O 2 9 k Z H N f Z n R f M i Z x d W 9 0 O y w m c X V v d D t v Z G R z X 2 Z 0 X 2 9 2 Z X I w N S Z x d W 9 0 O y w m c X V v d D t v Z G R z X 2 Z 0 X 2 9 2 Z X I x N S Z x d W 9 0 O y w m c X V v d D t v Z G R z X 2 Z 0 X 2 9 2 Z X I y N S Z x d W 9 0 O y w m c X V v d D t v Z G R z X 2 Z 0 X 2 9 2 Z X I z N S Z x d W 9 0 O y w m c X V v d D t v Z G R z X 2 Z 0 X 2 9 2 Z X I 0 N S Z x d W 9 0 O y w m c X V v d D t v Z G R z X 2 Z 0 X 3 V u Z G V y M D U m c X V v d D s s J n F 1 b 3 Q 7 b 2 R k c 1 9 m d F 9 1 b m R l c j E 1 J n F 1 b 3 Q 7 L C Z x d W 9 0 O 2 9 k Z H N f Z n R f d W 5 k Z X I y N S Z x d W 9 0 O y w m c X V v d D t v Z G R z X 2 Z 0 X 3 V u Z G V y M z U m c X V v d D s s J n F 1 b 3 Q 7 b 2 R k c 1 9 m d F 9 1 b m R l c j Q 1 J n F 1 b 3 Q 7 L C Z x d W 9 0 O 2 9 k Z H N f Y n R 0 c 1 9 5 Z X M m c X V v d D s s J n F 1 b 3 Q 7 b 2 R k c 1 9 i d H R z X 2 5 v J n F 1 b 3 Q 7 L C Z x d W 9 0 O 2 9 k Z H N f d G V h b V 9 h X 2 N z X 3 l l c y Z x d W 9 0 O y w m c X V v d D t v Z G R z X 3 R l Y W 1 f Y V 9 j c 1 9 u b y Z x d W 9 0 O y w m c X V v d D t v Z G R z X 3 R l Y W 1 f Y l 9 j c 1 9 5 Z X M m c X V v d D s s J n F 1 b 3 Q 7 b 2 R k c 1 9 0 Z W F t X 2 J f Y 3 N f b m 8 m c X V v d D s s J n F 1 b 3 Q 7 b 2 R k c 1 9 k b 3 V i b G V j a G F u Y 2 V f M X g m c X V v d D s s J n F 1 b 3 Q 7 b 2 R k c 1 9 k b 3 V i b G V j a G F u Y 2 V f M T I m c X V v d D s s J n F 1 b 3 Q 7 b 2 R k c 1 9 k b 3 V i b G V j a G F u Y 2 V f e D I m c X V v d D s s J n F 1 b 3 Q 7 b 2 R k c 1 8 x c 3 R f a G F s Z l 9 y Z X N 1 b H R f M S Z x d W 9 0 O y w m c X V v d D t v Z G R z X z F z d F 9 o Y W x m X 3 J l c 3 V s d F 9 4 J n F 1 b 3 Q 7 L C Z x d W 9 0 O 2 9 k Z H N f M X N 0 X 2 h h b G Z f c m V z d W x 0 X z I m c X V v d D s s J n F 1 b 3 Q 7 b 2 R k c 1 8 y b m R f a G F s Z l 9 y Z X N 1 b H R f M S Z x d W 9 0 O y w m c X V v d D t v Z G R z X z J u Z F 9 o Y W x m X 3 J l c 3 V s d F 9 4 J n F 1 b 3 Q 7 L C Z x d W 9 0 O 2 9 k Z H N f M m 5 k X 2 h h b G Z f c m V z d W x 0 X z I m c X V v d D s s J n F 1 b 3 Q 7 b 2 R k c 1 9 k b m J f M S Z x d W 9 0 O y w m c X V v d D t v Z G R z X 2 R u Y l 8 y J n F 1 b 3 Q 7 L C Z x d W 9 0 O 2 9 k Z H N f Y 2 9 y b m V y c 1 9 v d m V y X z c 1 J n F 1 b 3 Q 7 L C Z x d W 9 0 O 2 9 k Z H N f Y 2 9 y b m V y c 1 9 v d m V y X z g 1 J n F 1 b 3 Q 7 L C Z x d W 9 0 O 2 9 k Z H N f Y 2 9 y b m V y c 1 9 v d m V y X z k 1 J n F 1 b 3 Q 7 L C Z x d W 9 0 O 2 9 k Z H N f Y 2 9 y b m V y c 1 9 v d m V y X z E w N S Z x d W 9 0 O y w m c X V v d D t v Z G R z X 2 N v c m 5 l c n N f b 3 Z l c l 8 x M T U m c X V v d D s s J n F 1 b 3 Q 7 b 2 R k c 1 9 j b 3 J u Z X J z X 3 V u Z G V y X z c 1 J n F 1 b 3 Q 7 L C Z x d W 9 0 O 2 9 k Z H N f Y 2 9 y b m V y c 1 9 1 b m R l c l 8 4 N S Z x d W 9 0 O y w m c X V v d D t v Z G R z X 2 N v c m 5 l c n N f d W 5 k Z X J f O T U m c X V v d D s s J n F 1 b 3 Q 7 b 2 R k c 1 9 j b 3 J u Z X J z X 3 V u Z G V y X z E w N S Z x d W 9 0 O y w m c X V v d D t v Z G R z X 2 N v c m 5 l c n N f d W 5 k Z X J f M T E 1 J n F 1 b 3 Q 7 L C Z x d W 9 0 O 2 9 k Z H N f Y 2 9 y b m V y c 1 8 x J n F 1 b 3 Q 7 L C Z x d W 9 0 O 2 9 k Z H N f Y 2 9 y b m V y c 1 9 4 J n F 1 b 3 Q 7 L C Z x d W 9 0 O 2 9 k Z H N f Y 2 9 y b m V y c 1 8 y J n F 1 b 3 Q 7 L C Z x d W 9 0 O 2 9 k Z H N f d G V h b V 9 0 b 1 9 z Y 2 9 y Z V 9 m a X J z d F 8 x J n F 1 b 3 Q 7 L C Z x d W 9 0 O 2 9 k Z H N f d G V h b V 9 0 b 1 9 z Y 2 9 y Z V 9 m a X J z d F 9 4 J n F 1 b 3 Q 7 L C Z x d W 9 0 O 2 9 k Z H N f d G V h b V 9 0 b 1 9 z Y 2 9 y Z V 9 m a X J z d F 8 y J n F 1 b 3 Q 7 L C Z x d W 9 0 O 2 9 k Z H N f d 2 l u X 3 R v X 2 5 p b F 8 x J n F 1 b 3 Q 7 L C Z x d W 9 0 O 2 9 k Z H N f d 2 l u X 3 R v X 2 5 p b F 8 y J n F 1 b 3 Q 7 L C Z x d W 9 0 O 2 9 k Z H N f M X N 0 X 2 h h b G Z f b 3 Z l c j A 1 J n F 1 b 3 Q 7 L C Z x d W 9 0 O 2 9 k Z H N f M X N 0 X 2 h h b G Z f b 3 Z l c j E 1 J n F 1 b 3 Q 7 L C Z x d W 9 0 O 2 9 k Z H N f M X N 0 X 2 h h b G Z f b 3 Z l c j I 1 J n F 1 b 3 Q 7 L C Z x d W 9 0 O 2 9 k Z H N f M X N 0 X 2 h h b G Z f b 3 Z l c j M 1 J n F 1 b 3 Q 7 L C Z x d W 9 0 O 2 9 k Z H N f M X N 0 X 2 h h b G Z f d W 5 k Z X I w N S Z x d W 9 0 O y w m c X V v d D t v Z G R z X z F z d F 9 o Y W x m X 3 V u Z G V y M T U m c X V v d D s s J n F 1 b 3 Q 7 b 2 R k c 1 8 x c 3 R f a G F s Z l 9 1 b m R l c j I 1 J n F 1 b 3 Q 7 L C Z x d W 9 0 O 2 9 k Z H N f M X N 0 X 2 h h b G Z f d W 5 k Z X I z N S Z x d W 9 0 O y w m c X V v d D t v Z G R z X z J u Z F 9 o Y W x m X 2 9 2 Z X I w N S Z x d W 9 0 O y w m c X V v d D t v Z G R z X z J u Z F 9 o Y W x m X 2 9 2 Z X I x N S Z x d W 9 0 O y w m c X V v d D t v Z G R z X z J u Z F 9 o Y W x m X 2 9 2 Z X I y N S Z x d W 9 0 O y w m c X V v d D t v Z G R z X z J u Z F 9 o Y W x m X 2 9 2 Z X I z N S Z x d W 9 0 O y w m c X V v d D t v Z G R z X z J u Z F 9 o Y W x m X 3 V u Z G V y M D U m c X V v d D s s J n F 1 b 3 Q 7 b 2 R k c 1 8 y b m R f a G F s Z l 9 1 b m R l c j E 1 J n F 1 b 3 Q 7 L C Z x d W 9 0 O 2 9 k Z H N f M m 5 k X 2 h h b G Z f d W 5 k Z X I y N S Z x d W 9 0 O y w m c X V v d D t v Z G R z X z J u Z F 9 o Y W x m X 3 V u Z G V y M z U m c X V v d D s s J n F 1 b 3 Q 7 b 2 R k c 1 9 i d H R z X z F z d F 9 o Y W x m X 3 l l c y Z x d W 9 0 O y w m c X V v d D t v Z G R z X 2 J 0 d H N f M X N 0 X 2 h h b G Z f b m 8 m c X V v d D s s J n F 1 b 3 Q 7 b 2 R k c 1 9 i d H R z X z J u Z F 9 o Y W x m X 3 l l c y Z x d W 9 0 O y w m c X V v d D t v Z G R z X 2 J 0 d H N f M m 5 k X 2 h h b G Z f b m 8 m c X V v d D s s J n F 1 b 3 Q 7 a W R f Z n R f M S Z x d W 9 0 O y w m c X V v d D t p Z F 9 m d F 9 4 J n F 1 b 3 Q 7 L C Z x d W 9 0 O 2 l k X 2 Z 0 X z I m c X V v d D s s J n F 1 b 3 Q 7 a W R f Z n R f b 3 Z l c j A 1 J n F 1 b 3 Q 7 L C Z x d W 9 0 O 2 l k X 2 Z 0 X 2 9 2 Z X I x N S Z x d W 9 0 O y w m c X V v d D t p Z F 9 m d F 9 v d m V y M j U m c X V v d D s s J n F 1 b 3 Q 7 a W R f Z n R f b 3 Z l c j M 1 J n F 1 b 3 Q 7 L C Z x d W 9 0 O 2 l k X 2 Z 0 X 2 9 2 Z X I 0 N S Z x d W 9 0 O y w m c X V v d D t p Z F 9 i d H R z X 3 l l c y Z x d W 9 0 O y w m c X V v d D t p Z F 9 i d H R z X 2 5 v J n F 1 b 3 Q 7 L C Z x d W 9 0 O 2 l k X 3 R l Y W 1 f Y V 9 j c 1 9 5 Z X M m c X V v d D s s J n F 1 b 3 Q 7 a W R f d G V h b V 9 i X 2 N z X 3 l l c y Z x d W 9 0 O y w m c X V v d D t p Z F 9 0 Z W F t X 2 F f Y 3 N f b m 8 m c X V v d D s s J n F 1 b 3 Q 7 a W R f d G V h b V 9 i X 2 N z X 2 5 v J n F 1 b 3 Q 7 L C Z x d W 9 0 O 2 9 2 Z X J h b G x H b 2 F s Q 2 9 1 b n Q m c X V v d D s s J n F 1 b 3 Q 7 a H R f Z 2 9 h b H N f d G V h b V 9 h J n F 1 b 3 Q 7 L C Z x d W 9 0 O 2 h 0 X 2 d v Y W x z X 3 R l Y W 1 f Y i Z x d W 9 0 O y w m c X V v d D t n b 2 F s c 1 8 y a G d f d G V h b V 9 h J n F 1 b 3 Q 7 L C Z x d W 9 0 O 2 d v Y W x z X z J o Z 1 9 0 Z W F t X 2 I m c X V v d D s s J n F 1 b 3 Q 7 R 2 9 h b E N v d W 5 0 X z J o Z y Z x d W 9 0 O y w m c X V v d D t I V E d v Y W x D b 3 V u d C Z x d W 9 0 O y w m c X V v d D t k Y X R l X 3 V u a X g m c X V v d D s s J n F 1 b 3 Q 7 d 2 l u b m l u Z 1 R l Y W 0 m c X V v d D s s J n F 1 b 3 Q 7 b m 9 f a G 9 t Z V 9 h d 2 F 5 J n F 1 b 3 Q 7 L C Z x d W 9 0 O 2 J 0 d H N f c G 9 0 Z W 5 0 a W F s J n F 1 b 3 Q 7 L C Z x d W 9 0 O 2 J 0 d H N f Z m h n X 3 B v d G V u d G l h b C Z x d W 9 0 O y w m c X V v d D t i d H R z X z J o Z 1 9 w b 3 R l b n R p Y W w m c X V v d D s s J n F 1 b 3 Q 7 Z 2 9 h b F R p b W l u Z 0 R p c 2 F i b G V k J n F 1 b 3 Q 7 L C Z x d W 9 0 O 2 F 0 d G V u Z G F u Y 2 U m c X V v d D s s J n F 1 b 3 Q 7 b z Q 1 X 3 B v d G V u d G l h b C Z x d W 9 0 O y w m c X V v d D t v M z V f c G 9 0 Z W 5 0 a W F s J n F 1 b 3 Q 7 L C Z x d W 9 0 O 2 8 y N V 9 w b 3 R l b n R p Y W w m c X V v d D s s J n F 1 b 3 Q 7 b z E 1 X 3 B v d G V u d G l h b C Z x d W 9 0 O y w m c X V v d D t v M D V f c G 9 0 Z W 5 0 a W F s J n F 1 b 3 Q 7 L C Z x d W 9 0 O 2 8 x N U h U X 3 B v d G V u d G l h b C Z x d W 9 0 O y w m c X V v d D t v M D V I V F 9 w b 3 R l b n R p Y W w m c X V v d D s s J n F 1 b 3 Q 7 Y 2 9 y b m V y c 1 9 w b 3 R l b n R p Y W w m c X V v d D s s J n F 1 b 3 Q 7 b 2 Z m c 2 l k Z X N f c G 9 0 Z W 5 0 a W F s J n F 1 b 3 Q 7 L C Z x d W 9 0 O 2 N h c m R z X 3 B v d G V u d G l h b C Z x d W 9 0 O y w m c X V v d D t h d m d f c G 9 0 Z W 5 0 a W F s J n F 1 b 3 Q 7 L C Z x d W 9 0 O 2 h v b W V f d X J s J n F 1 b 3 Q 7 L C Z x d W 9 0 O 2 h v b W V f a W 1 h Z 2 U m c X V v d D s s J n F 1 b 3 Q 7 a G 9 t Z V 9 u Y W 1 l J n F 1 b 3 Q 7 L C Z x d W 9 0 O 2 F 3 Y X l f d X J s J n F 1 b 3 Q 7 L C Z x d W 9 0 O 2 F 3 Y X l f a W 1 h Z 2 U m c X V v d D s s J n F 1 b 3 Q 7 Y X d h e V 9 u Y W 1 l J n F 1 b 3 Q 7 L C Z x d W 9 0 O 2 h v b W V f c H B n J n F 1 b 3 Q 7 L C Z x d W 9 0 O 2 F 3 Y X l f c H B n J n F 1 b 3 Q 7 L C Z x d W 9 0 O 3 B y Z V 9 t Y X R j a F 9 o b 2 1 l X 3 B w Z y Z x d W 9 0 O y w m c X V v d D t w c m V f b W F 0 Y 2 h f Y X d h e V 9 w c G c m c X V v d D s s J n F 1 b 3 Q 7 d T Q 1 X 3 B v d G V u d G l h b C Z x d W 9 0 O y w m c X V v d D t 1 M z V f c G 9 0 Z W 5 0 a W F s J n F 1 b 3 Q 7 L C Z x d W 9 0 O 3 U y N V 9 w b 3 R l b n R p Y W w m c X V v d D s s J n F 1 b 3 Q 7 d T E 1 X 3 B v d G V u d G l h b C Z x d W 9 0 O y w m c X V v d D t 1 M D V f c G 9 0 Z W 5 0 a W F s J n F 1 b 3 Q 7 L C Z x d W 9 0 O 2 N v c m 5 l c n N f b z g 1 X 3 B v d G V u d G l h b C Z x d W 9 0 O y w m c X V v d D t j b 3 J u Z X J z X 2 8 5 N V 9 w b 3 R l b n R p Y W w m c X V v d D s s J n F 1 b 3 Q 7 Y 2 9 y b m V y c 1 9 v M T A 1 X 3 B v d G V u d G l h b C Z x d W 9 0 O y w m c X V v d D t t Y X R j a F 9 1 c m w m c X V v d D s s J n F 1 b 3 Q 7 Y 2 9 t c G V 0 a X R p b 2 5 f a W Q m c X V v d D s s J n F 1 b 3 Q 7 b W F 0 Y 2 h l c 1 9 j b 2 1 w b G V 0 Z W R f b W l u a W 1 1 b S Z x d W 9 0 O y w m c X V v d D t v d m V y M D U m c X V v d D s s J n F 1 b 3 Q 7 b 3 Z l c j E 1 J n F 1 b 3 Q 7 L C Z x d W 9 0 O 2 9 2 Z X I y N S Z x d W 9 0 O y w m c X V v d D t v d m V y M z U m c X V v d D s s J n F 1 b 3 Q 7 b 3 Z l c j Q 1 J n F 1 b 3 Q 7 L C Z x d W 9 0 O 2 9 2 Z X I 1 N S Z x d W 9 0 O y w m c X V v d D t i d H R z J n F 1 b 3 Q 7 L C Z x d W 9 0 O 2 F 3 Y X l H b 2 F s c y 8 x J n F 1 b 3 Q 7 L C Z x d W 9 0 O 2 F 3 Y X l H b 2 F s c y 8 y J n F 1 b 3 Q 7 L C Z x d W 9 0 O 2 h v b W V H b 2 F s c y 8 y J n F 1 b 3 Q 7 L C Z x d W 9 0 O 2 h v b W V H b 2 F s c y 8 z J n F 1 b 3 Q 7 L C Z x d W 9 0 O 2 h v b W V H b 2 F s c y 8 0 J n F 1 b 3 Q 7 L C Z x d W 9 0 O 2 h v b W V H b 2 F s c y 8 1 J n F 1 b 3 Q 7 L C Z x d W 9 0 O 2 F 3 Y X l H b 2 F s c y 8 z J n F 1 b 3 Q 7 L C Z x d W 9 0 O 2 F 3 Y X l H b 2 F s c y 8 0 J n F 1 b 3 Q 7 L C Z x d W 9 0 O 2 F 3 Y X l H b 2 F s c y 8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4 L T I w M T k v Q 2 h h b m d l Z C B U e X B l L n t p Z C w w f S Z x d W 9 0 O y w m c X V v d D t T Z W N 0 a W 9 u M S 8 y M D E 4 L T I w M T k v Q 2 h h b m d l Z C B U e X B l L n t o b 2 1 l S U Q s M X 0 m c X V v d D s s J n F 1 b 3 Q 7 U 2 V j d G l v b j E v M j A x O C 0 y M D E 5 L 0 N o Y W 5 n Z W Q g V H l w Z S 5 7 Y X d h e U l E L D J 9 J n F 1 b 3 Q 7 L C Z x d W 9 0 O 1 N l Y 3 R p b 2 4 x L z I w M T g t M j A x O S 9 D a G F u Z 2 V k I F R 5 c G U u e 3 N l Y X N v b i w z f S Z x d W 9 0 O y w m c X V v d D t T Z W N 0 a W 9 u M S 8 y M D E 4 L T I w M T k v Q 2 h h b m d l Z C B U e X B l L n t z d G F 0 d X M s N H 0 m c X V v d D s s J n F 1 b 3 Q 7 U 2 V j d G l v b j E v M j A x O C 0 y M D E 5 L 0 N o Y W 5 n Z W Q g V H l w Z S 5 7 c m 9 1 b m R J R C w 1 f S Z x d W 9 0 O y w m c X V v d D t T Z W N 0 a W 9 u M S 8 y M D E 4 L T I w M T k v Q 2 h h b m d l Z C B U e X B l L n t n Y W 1 l X 3 d l Z W s s N n 0 m c X V v d D s s J n F 1 b 3 Q 7 U 2 V j d G l v b j E v M j A x O C 0 y M D E 5 L 0 N o Y W 5 n Z W Q g V H l w Z S 5 7 c m V 2 a X N l Z F 9 n Y W 1 l X 3 d l Z W s s N 3 0 m c X V v d D s s J n F 1 b 3 Q 7 U 2 V j d G l v b j E v M j A x O C 0 y M D E 5 L 0 N o Y W 5 n Z W Q g V H l w Z S 5 7 a G 9 t Z U d v Y W x z L z A s O H 0 m c X V v d D s s J n F 1 b 3 Q 7 U 2 V j d G l v b j E v M j A x O C 0 y M D E 5 L 0 N o Y W 5 n Z W Q g V H l w Z S 5 7 a G 9 t Z U d v Y W x z L z E s O X 0 m c X V v d D s s J n F 1 b 3 Q 7 U 2 V j d G l v b j E v M j A x O C 0 y M D E 5 L 0 N o Y W 5 n Z W Q g V H l w Z S 5 7 Y X d h e U d v Y W x z L z A s M T B 9 J n F 1 b 3 Q 7 L C Z x d W 9 0 O 1 N l Y 3 R p b 2 4 x L z I w M T g t M j A x O S 9 D a G F u Z 2 V k I F R 5 c G U u e 2 h v b W V H b 2 F s Q 2 9 1 b n Q s M T F 9 J n F 1 b 3 Q 7 L C Z x d W 9 0 O 1 N l Y 3 R p b 2 4 x L z I w M T g t M j A x O S 9 D a G F u Z 2 V k I F R 5 c G U u e 2 F 3 Y X l H b 2 F s Q 2 9 1 b n Q s M T J 9 J n F 1 b 3 Q 7 L C Z x d W 9 0 O 1 N l Y 3 R p b 2 4 x L z I w M T g t M j A x O S 9 D a G F u Z 2 V k I F R 5 c G U u e 3 R v d G F s R 2 9 h b E N v d W 5 0 L D E z f S Z x d W 9 0 O y w m c X V v d D t T Z W N 0 a W 9 u M S 8 y M D E 4 L T I w M T k v Q 2 h h b m d l Z C B U e X B l L n t 0 Z W F t X 2 F f Y 2 9 y b m V y c y w x N H 0 m c X V v d D s s J n F 1 b 3 Q 7 U 2 V j d G l v b j E v M j A x O C 0 y M D E 5 L 0 N o Y W 5 n Z W Q g V H l w Z S 5 7 d G V h b V 9 i X 2 N v c m 5 l c n M s M T V 9 J n F 1 b 3 Q 7 L C Z x d W 9 0 O 1 N l Y 3 R p b 2 4 x L z I w M T g t M j A x O S 9 D a G F u Z 2 V k I F R 5 c G U u e 3 R v d G F s Q 2 9 y b m V y Q 2 9 1 b n Q s M T Z 9 J n F 1 b 3 Q 7 L C Z x d W 9 0 O 1 N l Y 3 R p b 2 4 x L z I w M T g t M j A x O S 9 D a G F u Z 2 V k I F R 5 c G U u e 3 R l Y W 1 f Y V 9 v Z m Z z a W R l c y w x N 3 0 m c X V v d D s s J n F 1 b 3 Q 7 U 2 V j d G l v b j E v M j A x O C 0 y M D E 5 L 0 N o Y W 5 n Z W Q g V H l w Z S 5 7 d G V h b V 9 i X 2 9 m Z n N p Z G V z L D E 4 f S Z x d W 9 0 O y w m c X V v d D t T Z W N 0 a W 9 u M S 8 y M D E 4 L T I w M T k v Q 2 h h b m d l Z C B U e X B l L n t 0 Z W F t X 2 F f e W V s b G 9 3 X 2 N h c m R z L D E 5 f S Z x d W 9 0 O y w m c X V v d D t T Z W N 0 a W 9 u M S 8 y M D E 4 L T I w M T k v Q 2 h h b m d l Z C B U e X B l L n t 0 Z W F t X 2 J f e W V s b G 9 3 X 2 N h c m R z L D I w f S Z x d W 9 0 O y w m c X V v d D t T Z W N 0 a W 9 u M S 8 y M D E 4 L T I w M T k v Q 2 h h b m d l Z C B U e X B l L n t 0 Z W F t X 2 F f c m V k X 2 N h c m R z L D I x f S Z x d W 9 0 O y w m c X V v d D t T Z W N 0 a W 9 u M S 8 y M D E 4 L T I w M T k v Q 2 h h b m d l Z C B U e X B l L n t 0 Z W F t X 2 J f c m V k X 2 N h c m R z L D I y f S Z x d W 9 0 O y w m c X V v d D t T Z W N 0 a W 9 u M S 8 y M D E 4 L T I w M T k v Q 2 h h b m d l Z C B U e X B l L n t 0 Z W F t X 2 F f c 2 h v d H N P b l R h c m d l d C w y M 3 0 m c X V v d D s s J n F 1 b 3 Q 7 U 2 V j d G l v b j E v M j A x O C 0 y M D E 5 L 0 N o Y W 5 n Z W Q g V H l w Z S 5 7 d G V h b V 9 i X 3 N o b 3 R z T 2 5 U Y X J n Z X Q s M j R 9 J n F 1 b 3 Q 7 L C Z x d W 9 0 O 1 N l Y 3 R p b 2 4 x L z I w M T g t M j A x O S 9 D a G F u Z 2 V k I F R 5 c G U u e 3 R l Y W 1 f Y V 9 z a G 9 0 c 0 9 m Z l R h c m d l d C w y N X 0 m c X V v d D s s J n F 1 b 3 Q 7 U 2 V j d G l v b j E v M j A x O C 0 y M D E 5 L 0 N o Y W 5 n Z W Q g V H l w Z S 5 7 d G V h b V 9 i X 3 N o b 3 R z T 2 Z m V G F y Z 2 V 0 L D I 2 f S Z x d W 9 0 O y w m c X V v d D t T Z W N 0 a W 9 u M S 8 y M D E 4 L T I w M T k v Q 2 h h b m d l Z C B U e X B l L n t 0 Z W F t X 2 F f c 2 h v d H M s M j d 9 J n F 1 b 3 Q 7 L C Z x d W 9 0 O 1 N l Y 3 R p b 2 4 x L z I w M T g t M j A x O S 9 D a G F u Z 2 V k I F R 5 c G U u e 3 R l Y W 1 f Y l 9 z a G 9 0 c y w y O H 0 m c X V v d D s s J n F 1 b 3 Q 7 U 2 V j d G l v b j E v M j A x O C 0 y M D E 5 L 0 N o Y W 5 n Z W Q g V H l w Z S 5 7 d G V h b V 9 h X 2 Z v d W x z L D I 5 f S Z x d W 9 0 O y w m c X V v d D t T Z W N 0 a W 9 u M S 8 y M D E 4 L T I w M T k v Q 2 h h b m d l Z C B U e X B l L n t 0 Z W F t X 2 J f Z m 9 1 b H M s M z B 9 J n F 1 b 3 Q 7 L C Z x d W 9 0 O 1 N l Y 3 R p b 2 4 x L z I w M T g t M j A x O S 9 D a G F u Z 2 V k I F R 5 c G U u e 3 R l Y W 1 f Y V 9 w b 3 N z Z X N z a W 9 u L D M x f S Z x d W 9 0 O y w m c X V v d D t T Z W N 0 a W 9 u M S 8 y M D E 4 L T I w M T k v Q 2 h h b m d l Z C B U e X B l L n t 0 Z W F t X 2 J f c G 9 z c 2 V z c 2 l v b i w z M n 0 m c X V v d D s s J n F 1 b 3 Q 7 U 2 V j d G l v b j E v M j A x O C 0 y M D E 5 L 0 N o Y W 5 n Z W Q g V H l w Z S 5 7 c m V m Z X J l Z U l E L D M z f S Z x d W 9 0 O y w m c X V v d D t T Z W N 0 a W 9 u M S 8 y M D E 4 L T I w M T k v Q 2 h h b m d l Z C B U e X B l L n t j b 2 F j a F 9 h X 0 l E L D M 0 f S Z x d W 9 0 O y w m c X V v d D t T Z W N 0 a W 9 u M S 8 y M D E 4 L T I w M T k v Q 2 h h b m d l Z C B U e X B l L n t j b 2 F j a F 9 i X 0 l E L D M 1 f S Z x d W 9 0 O y w m c X V v d D t T Z W N 0 a W 9 u M S 8 y M D E 4 L T I w M T k v Q 2 h h b m d l Z C B U e X B l L n t z d G F k a X V t X 2 5 h b W U s M z Z 9 J n F 1 b 3 Q 7 L C Z x d W 9 0 O 1 N l Y 3 R p b 2 4 x L z I w M T g t M j A x O S 9 D a G F u Z 2 V k I F R 5 c G U u e 3 N 0 Y W R p d W 1 f b G 9 j Y X R p b 2 4 s M z d 9 J n F 1 b 3 Q 7 L C Z x d W 9 0 O 1 N l Y 3 R p b 2 4 x L z I w M T g t M j A x O S 9 D a G F u Z 2 V k I F R 5 c G U u e 3 R l Y W 1 f Y V 9 j Y X J k c 1 9 u d W 0 s M z h 9 J n F 1 b 3 Q 7 L C Z x d W 9 0 O 1 N l Y 3 R p b 2 4 x L z I w M T g t M j A x O S 9 D a G F u Z 2 V k I F R 5 c G U u e 3 R l Y W 1 f Y l 9 j Y X J k c 1 9 u d W 0 s M z l 9 J n F 1 b 3 Q 7 L C Z x d W 9 0 O 1 N l Y 3 R p b 2 4 x L z I w M T g t M j A x O S 9 D a G F u Z 2 V k I F R 5 c G U u e 2 9 k Z H N f Z n R f M S w 0 M H 0 m c X V v d D s s J n F 1 b 3 Q 7 U 2 V j d G l v b j E v M j A x O C 0 y M D E 5 L 0 N o Y W 5 n Z W Q g V H l w Z S 5 7 b 2 R k c 1 9 m d F 9 4 L D Q x f S Z x d W 9 0 O y w m c X V v d D t T Z W N 0 a W 9 u M S 8 y M D E 4 L T I w M T k v Q 2 h h b m d l Z C B U e X B l L n t v Z G R z X 2 Z 0 X z I s N D J 9 J n F 1 b 3 Q 7 L C Z x d W 9 0 O 1 N l Y 3 R p b 2 4 x L z I w M T g t M j A x O S 9 D a G F u Z 2 V k I F R 5 c G U u e 2 9 k Z H N f Z n R f b 3 Z l c j A 1 L D Q z f S Z x d W 9 0 O y w m c X V v d D t T Z W N 0 a W 9 u M S 8 y M D E 4 L T I w M T k v Q 2 h h b m d l Z C B U e X B l L n t v Z G R z X 2 Z 0 X 2 9 2 Z X I x N S w 0 N H 0 m c X V v d D s s J n F 1 b 3 Q 7 U 2 V j d G l v b j E v M j A x O C 0 y M D E 5 L 0 N o Y W 5 n Z W Q g V H l w Z S 5 7 b 2 R k c 1 9 m d F 9 v d m V y M j U s N D V 9 J n F 1 b 3 Q 7 L C Z x d W 9 0 O 1 N l Y 3 R p b 2 4 x L z I w M T g t M j A x O S 9 D a G F u Z 2 V k I F R 5 c G U u e 2 9 k Z H N f Z n R f b 3 Z l c j M 1 L D Q 2 f S Z x d W 9 0 O y w m c X V v d D t T Z W N 0 a W 9 u M S 8 y M D E 4 L T I w M T k v Q 2 h h b m d l Z C B U e X B l L n t v Z G R z X 2 Z 0 X 2 9 2 Z X I 0 N S w 0 N 3 0 m c X V v d D s s J n F 1 b 3 Q 7 U 2 V j d G l v b j E v M j A x O C 0 y M D E 5 L 0 N o Y W 5 n Z W Q g V H l w Z S 5 7 b 2 R k c 1 9 m d F 9 1 b m R l c j A 1 L D Q 4 f S Z x d W 9 0 O y w m c X V v d D t T Z W N 0 a W 9 u M S 8 y M D E 4 L T I w M T k v Q 2 h h b m d l Z C B U e X B l L n t v Z G R z X 2 Z 0 X 3 V u Z G V y M T U s N D l 9 J n F 1 b 3 Q 7 L C Z x d W 9 0 O 1 N l Y 3 R p b 2 4 x L z I w M T g t M j A x O S 9 D a G F u Z 2 V k I F R 5 c G U u e 2 9 k Z H N f Z n R f d W 5 k Z X I y N S w 1 M H 0 m c X V v d D s s J n F 1 b 3 Q 7 U 2 V j d G l v b j E v M j A x O C 0 y M D E 5 L 0 N o Y W 5 n Z W Q g V H l w Z S 5 7 b 2 R k c 1 9 m d F 9 1 b m R l c j M 1 L D U x f S Z x d W 9 0 O y w m c X V v d D t T Z W N 0 a W 9 u M S 8 y M D E 4 L T I w M T k v Q 2 h h b m d l Z C B U e X B l L n t v Z G R z X 2 Z 0 X 3 V u Z G V y N D U s N T J 9 J n F 1 b 3 Q 7 L C Z x d W 9 0 O 1 N l Y 3 R p b 2 4 x L z I w M T g t M j A x O S 9 D a G F u Z 2 V k I F R 5 c G U u e 2 9 k Z H N f Y n R 0 c 1 9 5 Z X M s N T N 9 J n F 1 b 3 Q 7 L C Z x d W 9 0 O 1 N l Y 3 R p b 2 4 x L z I w M T g t M j A x O S 9 D a G F u Z 2 V k I F R 5 c G U u e 2 9 k Z H N f Y n R 0 c 1 9 u b y w 1 N H 0 m c X V v d D s s J n F 1 b 3 Q 7 U 2 V j d G l v b j E v M j A x O C 0 y M D E 5 L 0 N o Y W 5 n Z W Q g V H l w Z S 5 7 b 2 R k c 1 9 0 Z W F t X 2 F f Y 3 N f e W V z L D U 1 f S Z x d W 9 0 O y w m c X V v d D t T Z W N 0 a W 9 u M S 8 y M D E 4 L T I w M T k v Q 2 h h b m d l Z C B U e X B l L n t v Z G R z X 3 R l Y W 1 f Y V 9 j c 1 9 u b y w 1 N n 0 m c X V v d D s s J n F 1 b 3 Q 7 U 2 V j d G l v b j E v M j A x O C 0 y M D E 5 L 0 N o Y W 5 n Z W Q g V H l w Z S 5 7 b 2 R k c 1 9 0 Z W F t X 2 J f Y 3 N f e W V z L D U 3 f S Z x d W 9 0 O y w m c X V v d D t T Z W N 0 a W 9 u M S 8 y M D E 4 L T I w M T k v Q 2 h h b m d l Z C B U e X B l L n t v Z G R z X 3 R l Y W 1 f Y l 9 j c 1 9 u b y w 1 O H 0 m c X V v d D s s J n F 1 b 3 Q 7 U 2 V j d G l v b j E v M j A x O C 0 y M D E 5 L 0 N o Y W 5 n Z W Q g V H l w Z S 5 7 b 2 R k c 1 9 k b 3 V i b G V j a G F u Y 2 V f M X g s N T l 9 J n F 1 b 3 Q 7 L C Z x d W 9 0 O 1 N l Y 3 R p b 2 4 x L z I w M T g t M j A x O S 9 D a G F u Z 2 V k I F R 5 c G U u e 2 9 k Z H N f Z G 9 1 Y m x l Y 2 h h b m N l X z E y L D Y w f S Z x d W 9 0 O y w m c X V v d D t T Z W N 0 a W 9 u M S 8 y M D E 4 L T I w M T k v Q 2 h h b m d l Z C B U e X B l L n t v Z G R z X 2 R v d W J s Z W N o Y W 5 j Z V 9 4 M i w 2 M X 0 m c X V v d D s s J n F 1 b 3 Q 7 U 2 V j d G l v b j E v M j A x O C 0 y M D E 5 L 0 N o Y W 5 n Z W Q g V H l w Z S 5 7 b 2 R k c 1 8 x c 3 R f a G F s Z l 9 y Z X N 1 b H R f M S w 2 M n 0 m c X V v d D s s J n F 1 b 3 Q 7 U 2 V j d G l v b j E v M j A x O C 0 y M D E 5 L 0 N o Y W 5 n Z W Q g V H l w Z S 5 7 b 2 R k c 1 8 x c 3 R f a G F s Z l 9 y Z X N 1 b H R f e C w 2 M 3 0 m c X V v d D s s J n F 1 b 3 Q 7 U 2 V j d G l v b j E v M j A x O C 0 y M D E 5 L 0 N o Y W 5 n Z W Q g V H l w Z S 5 7 b 2 R k c 1 8 x c 3 R f a G F s Z l 9 y Z X N 1 b H R f M i w 2 N H 0 m c X V v d D s s J n F 1 b 3 Q 7 U 2 V j d G l v b j E v M j A x O C 0 y M D E 5 L 0 N o Y W 5 n Z W Q g V H l w Z S 5 7 b 2 R k c 1 8 y b m R f a G F s Z l 9 y Z X N 1 b H R f M S w 2 N X 0 m c X V v d D s s J n F 1 b 3 Q 7 U 2 V j d G l v b j E v M j A x O C 0 y M D E 5 L 0 N o Y W 5 n Z W Q g V H l w Z S 5 7 b 2 R k c 1 8 y b m R f a G F s Z l 9 y Z X N 1 b H R f e C w 2 N n 0 m c X V v d D s s J n F 1 b 3 Q 7 U 2 V j d G l v b j E v M j A x O C 0 y M D E 5 L 0 N o Y W 5 n Z W Q g V H l w Z S 5 7 b 2 R k c 1 8 y b m R f a G F s Z l 9 y Z X N 1 b H R f M i w 2 N 3 0 m c X V v d D s s J n F 1 b 3 Q 7 U 2 V j d G l v b j E v M j A x O C 0 y M D E 5 L 0 N o Y W 5 n Z W Q g V H l w Z S 5 7 b 2 R k c 1 9 k b m J f M S w 2 O H 0 m c X V v d D s s J n F 1 b 3 Q 7 U 2 V j d G l v b j E v M j A x O C 0 y M D E 5 L 0 N o Y W 5 n Z W Q g V H l w Z S 5 7 b 2 R k c 1 9 k b m J f M i w 2 O X 0 m c X V v d D s s J n F 1 b 3 Q 7 U 2 V j d G l v b j E v M j A x O C 0 y M D E 5 L 0 N o Y W 5 n Z W Q g V H l w Z S 5 7 b 2 R k c 1 9 j b 3 J u Z X J z X 2 9 2 Z X J f N z U s N z B 9 J n F 1 b 3 Q 7 L C Z x d W 9 0 O 1 N l Y 3 R p b 2 4 x L z I w M T g t M j A x O S 9 D a G F u Z 2 V k I F R 5 c G U u e 2 9 k Z H N f Y 2 9 y b m V y c 1 9 v d m V y X z g 1 L D c x f S Z x d W 9 0 O y w m c X V v d D t T Z W N 0 a W 9 u M S 8 y M D E 4 L T I w M T k v Q 2 h h b m d l Z C B U e X B l L n t v Z G R z X 2 N v c m 5 l c n N f b 3 Z l c l 8 5 N S w 3 M n 0 m c X V v d D s s J n F 1 b 3 Q 7 U 2 V j d G l v b j E v M j A x O C 0 y M D E 5 L 0 N o Y W 5 n Z W Q g V H l w Z S 5 7 b 2 R k c 1 9 j b 3 J u Z X J z X 2 9 2 Z X J f M T A 1 L D c z f S Z x d W 9 0 O y w m c X V v d D t T Z W N 0 a W 9 u M S 8 y M D E 4 L T I w M T k v Q 2 h h b m d l Z C B U e X B l L n t v Z G R z X 2 N v c m 5 l c n N f b 3 Z l c l 8 x M T U s N z R 9 J n F 1 b 3 Q 7 L C Z x d W 9 0 O 1 N l Y 3 R p b 2 4 x L z I w M T g t M j A x O S 9 D a G F u Z 2 V k I F R 5 c G U u e 2 9 k Z H N f Y 2 9 y b m V y c 1 9 1 b m R l c l 8 3 N S w 3 N X 0 m c X V v d D s s J n F 1 b 3 Q 7 U 2 V j d G l v b j E v M j A x O C 0 y M D E 5 L 0 N o Y W 5 n Z W Q g V H l w Z S 5 7 b 2 R k c 1 9 j b 3 J u Z X J z X 3 V u Z G V y X z g 1 L D c 2 f S Z x d W 9 0 O y w m c X V v d D t T Z W N 0 a W 9 u M S 8 y M D E 4 L T I w M T k v Q 2 h h b m d l Z C B U e X B l L n t v Z G R z X 2 N v c m 5 l c n N f d W 5 k Z X J f O T U s N z d 9 J n F 1 b 3 Q 7 L C Z x d W 9 0 O 1 N l Y 3 R p b 2 4 x L z I w M T g t M j A x O S 9 D a G F u Z 2 V k I F R 5 c G U u e 2 9 k Z H N f Y 2 9 y b m V y c 1 9 1 b m R l c l 8 x M D U s N z h 9 J n F 1 b 3 Q 7 L C Z x d W 9 0 O 1 N l Y 3 R p b 2 4 x L z I w M T g t M j A x O S 9 D a G F u Z 2 V k I F R 5 c G U u e 2 9 k Z H N f Y 2 9 y b m V y c 1 9 1 b m R l c l 8 x M T U s N z l 9 J n F 1 b 3 Q 7 L C Z x d W 9 0 O 1 N l Y 3 R p b 2 4 x L z I w M T g t M j A x O S 9 D a G F u Z 2 V k I F R 5 c G U u e 2 9 k Z H N f Y 2 9 y b m V y c 1 8 x L D g w f S Z x d W 9 0 O y w m c X V v d D t T Z W N 0 a W 9 u M S 8 y M D E 4 L T I w M T k v Q 2 h h b m d l Z C B U e X B l L n t v Z G R z X 2 N v c m 5 l c n N f e C w 4 M X 0 m c X V v d D s s J n F 1 b 3 Q 7 U 2 V j d G l v b j E v M j A x O C 0 y M D E 5 L 0 N o Y W 5 n Z W Q g V H l w Z S 5 7 b 2 R k c 1 9 j b 3 J u Z X J z X z I s O D J 9 J n F 1 b 3 Q 7 L C Z x d W 9 0 O 1 N l Y 3 R p b 2 4 x L z I w M T g t M j A x O S 9 D a G F u Z 2 V k I F R 5 c G U u e 2 9 k Z H N f d G V h b V 9 0 b 1 9 z Y 2 9 y Z V 9 m a X J z d F 8 x L D g z f S Z x d W 9 0 O y w m c X V v d D t T Z W N 0 a W 9 u M S 8 y M D E 4 L T I w M T k v Q 2 h h b m d l Z C B U e X B l L n t v Z G R z X 3 R l Y W 1 f d G 9 f c 2 N v c m V f Z m l y c 3 R f e C w 4 N H 0 m c X V v d D s s J n F 1 b 3 Q 7 U 2 V j d G l v b j E v M j A x O C 0 y M D E 5 L 0 N o Y W 5 n Z W Q g V H l w Z S 5 7 b 2 R k c 1 9 0 Z W F t X 3 R v X 3 N j b 3 J l X 2 Z p c n N 0 X z I s O D V 9 J n F 1 b 3 Q 7 L C Z x d W 9 0 O 1 N l Y 3 R p b 2 4 x L z I w M T g t M j A x O S 9 D a G F u Z 2 V k I F R 5 c G U u e 2 9 k Z H N f d 2 l u X 3 R v X 2 5 p b F 8 x L D g 2 f S Z x d W 9 0 O y w m c X V v d D t T Z W N 0 a W 9 u M S 8 y M D E 4 L T I w M T k v Q 2 h h b m d l Z C B U e X B l L n t v Z G R z X 3 d p b l 9 0 b 1 9 u a W x f M i w 4 N 3 0 m c X V v d D s s J n F 1 b 3 Q 7 U 2 V j d G l v b j E v M j A x O C 0 y M D E 5 L 0 N o Y W 5 n Z W Q g V H l w Z S 5 7 b 2 R k c 1 8 x c 3 R f a G F s Z l 9 v d m V y M D U s O D h 9 J n F 1 b 3 Q 7 L C Z x d W 9 0 O 1 N l Y 3 R p b 2 4 x L z I w M T g t M j A x O S 9 D a G F u Z 2 V k I F R 5 c G U u e 2 9 k Z H N f M X N 0 X 2 h h b G Z f b 3 Z l c j E 1 L D g 5 f S Z x d W 9 0 O y w m c X V v d D t T Z W N 0 a W 9 u M S 8 y M D E 4 L T I w M T k v Q 2 h h b m d l Z C B U e X B l L n t v Z G R z X z F z d F 9 o Y W x m X 2 9 2 Z X I y N S w 5 M H 0 m c X V v d D s s J n F 1 b 3 Q 7 U 2 V j d G l v b j E v M j A x O C 0 y M D E 5 L 0 N o Y W 5 n Z W Q g V H l w Z S 5 7 b 2 R k c 1 8 x c 3 R f a G F s Z l 9 v d m V y M z U s O T F 9 J n F 1 b 3 Q 7 L C Z x d W 9 0 O 1 N l Y 3 R p b 2 4 x L z I w M T g t M j A x O S 9 D a G F u Z 2 V k I F R 5 c G U u e 2 9 k Z H N f M X N 0 X 2 h h b G Z f d W 5 k Z X I w N S w 5 M n 0 m c X V v d D s s J n F 1 b 3 Q 7 U 2 V j d G l v b j E v M j A x O C 0 y M D E 5 L 0 N o Y W 5 n Z W Q g V H l w Z S 5 7 b 2 R k c 1 8 x c 3 R f a G F s Z l 9 1 b m R l c j E 1 L D k z f S Z x d W 9 0 O y w m c X V v d D t T Z W N 0 a W 9 u M S 8 y M D E 4 L T I w M T k v Q 2 h h b m d l Z C B U e X B l L n t v Z G R z X z F z d F 9 o Y W x m X 3 V u Z G V y M j U s O T R 9 J n F 1 b 3 Q 7 L C Z x d W 9 0 O 1 N l Y 3 R p b 2 4 x L z I w M T g t M j A x O S 9 D a G F u Z 2 V k I F R 5 c G U u e 2 9 k Z H N f M X N 0 X 2 h h b G Z f d W 5 k Z X I z N S w 5 N X 0 m c X V v d D s s J n F 1 b 3 Q 7 U 2 V j d G l v b j E v M j A x O C 0 y M D E 5 L 0 N o Y W 5 n Z W Q g V H l w Z S 5 7 b 2 R k c 1 8 y b m R f a G F s Z l 9 v d m V y M D U s O T Z 9 J n F 1 b 3 Q 7 L C Z x d W 9 0 O 1 N l Y 3 R p b 2 4 x L z I w M T g t M j A x O S 9 D a G F u Z 2 V k I F R 5 c G U u e 2 9 k Z H N f M m 5 k X 2 h h b G Z f b 3 Z l c j E 1 L D k 3 f S Z x d W 9 0 O y w m c X V v d D t T Z W N 0 a W 9 u M S 8 y M D E 4 L T I w M T k v Q 2 h h b m d l Z C B U e X B l L n t v Z G R z X z J u Z F 9 o Y W x m X 2 9 2 Z X I y N S w 5 O H 0 m c X V v d D s s J n F 1 b 3 Q 7 U 2 V j d G l v b j E v M j A x O C 0 y M D E 5 L 0 N o Y W 5 n Z W Q g V H l w Z S 5 7 b 2 R k c 1 8 y b m R f a G F s Z l 9 v d m V y M z U s O T l 9 J n F 1 b 3 Q 7 L C Z x d W 9 0 O 1 N l Y 3 R p b 2 4 x L z I w M T g t M j A x O S 9 D a G F u Z 2 V k I F R 5 c G U u e 2 9 k Z H N f M m 5 k X 2 h h b G Z f d W 5 k Z X I w N S w x M D B 9 J n F 1 b 3 Q 7 L C Z x d W 9 0 O 1 N l Y 3 R p b 2 4 x L z I w M T g t M j A x O S 9 D a G F u Z 2 V k I F R 5 c G U u e 2 9 k Z H N f M m 5 k X 2 h h b G Z f d W 5 k Z X I x N S w x M D F 9 J n F 1 b 3 Q 7 L C Z x d W 9 0 O 1 N l Y 3 R p b 2 4 x L z I w M T g t M j A x O S 9 D a G F u Z 2 V k I F R 5 c G U u e 2 9 k Z H N f M m 5 k X 2 h h b G Z f d W 5 k Z X I y N S w x M D J 9 J n F 1 b 3 Q 7 L C Z x d W 9 0 O 1 N l Y 3 R p b 2 4 x L z I w M T g t M j A x O S 9 D a G F u Z 2 V k I F R 5 c G U u e 2 9 k Z H N f M m 5 k X 2 h h b G Z f d W 5 k Z X I z N S w x M D N 9 J n F 1 b 3 Q 7 L C Z x d W 9 0 O 1 N l Y 3 R p b 2 4 x L z I w M T g t M j A x O S 9 D a G F u Z 2 V k I F R 5 c G U u e 2 9 k Z H N f Y n R 0 c 1 8 x c 3 R f a G F s Z l 9 5 Z X M s M T A 0 f S Z x d W 9 0 O y w m c X V v d D t T Z W N 0 a W 9 u M S 8 y M D E 4 L T I w M T k v Q 2 h h b m d l Z C B U e X B l L n t v Z G R z X 2 J 0 d H N f M X N 0 X 2 h h b G Z f b m 8 s M T A 1 f S Z x d W 9 0 O y w m c X V v d D t T Z W N 0 a W 9 u M S 8 y M D E 4 L T I w M T k v Q 2 h h b m d l Z C B U e X B l L n t v Z G R z X 2 J 0 d H N f M m 5 k X 2 h h b G Z f e W V z L D E w N n 0 m c X V v d D s s J n F 1 b 3 Q 7 U 2 V j d G l v b j E v M j A x O C 0 y M D E 5 L 0 N o Y W 5 n Z W Q g V H l w Z S 5 7 b 2 R k c 1 9 i d H R z X z J u Z F 9 o Y W x m X 2 5 v L D E w N 3 0 m c X V v d D s s J n F 1 b 3 Q 7 U 2 V j d G l v b j E v M j A x O C 0 y M D E 5 L 0 N o Y W 5 n Z W Q g V H l w Z S 5 7 a W R f Z n R f M S w x M D h 9 J n F 1 b 3 Q 7 L C Z x d W 9 0 O 1 N l Y 3 R p b 2 4 x L z I w M T g t M j A x O S 9 D a G F u Z 2 V k I F R 5 c G U u e 2 l k X 2 Z 0 X 3 g s M T A 5 f S Z x d W 9 0 O y w m c X V v d D t T Z W N 0 a W 9 u M S 8 y M D E 4 L T I w M T k v Q 2 h h b m d l Z C B U e X B l L n t p Z F 9 m d F 8 y L D E x M H 0 m c X V v d D s s J n F 1 b 3 Q 7 U 2 V j d G l v b j E v M j A x O C 0 y M D E 5 L 0 N o Y W 5 n Z W Q g V H l w Z S 5 7 a W R f Z n R f b 3 Z l c j A 1 L D E x M X 0 m c X V v d D s s J n F 1 b 3 Q 7 U 2 V j d G l v b j E v M j A x O C 0 y M D E 5 L 0 N o Y W 5 n Z W Q g V H l w Z S 5 7 a W R f Z n R f b 3 Z l c j E 1 L D E x M n 0 m c X V v d D s s J n F 1 b 3 Q 7 U 2 V j d G l v b j E v M j A x O C 0 y M D E 5 L 0 N o Y W 5 n Z W Q g V H l w Z S 5 7 a W R f Z n R f b 3 Z l c j I 1 L D E x M 3 0 m c X V v d D s s J n F 1 b 3 Q 7 U 2 V j d G l v b j E v M j A x O C 0 y M D E 5 L 0 N o Y W 5 n Z W Q g V H l w Z S 5 7 a W R f Z n R f b 3 Z l c j M 1 L D E x N H 0 m c X V v d D s s J n F 1 b 3 Q 7 U 2 V j d G l v b j E v M j A x O C 0 y M D E 5 L 0 N o Y W 5 n Z W Q g V H l w Z S 5 7 a W R f Z n R f b 3 Z l c j Q 1 L D E x N X 0 m c X V v d D s s J n F 1 b 3 Q 7 U 2 V j d G l v b j E v M j A x O C 0 y M D E 5 L 0 N o Y W 5 n Z W Q g V H l w Z S 5 7 a W R f Y n R 0 c 1 9 5 Z X M s M T E 2 f S Z x d W 9 0 O y w m c X V v d D t T Z W N 0 a W 9 u M S 8 y M D E 4 L T I w M T k v Q 2 h h b m d l Z C B U e X B l L n t p Z F 9 i d H R z X 2 5 v L D E x N 3 0 m c X V v d D s s J n F 1 b 3 Q 7 U 2 V j d G l v b j E v M j A x O C 0 y M D E 5 L 0 N o Y W 5 n Z W Q g V H l w Z S 5 7 a W R f d G V h b V 9 h X 2 N z X 3 l l c y w x M T h 9 J n F 1 b 3 Q 7 L C Z x d W 9 0 O 1 N l Y 3 R p b 2 4 x L z I w M T g t M j A x O S 9 D a G F u Z 2 V k I F R 5 c G U u e 2 l k X 3 R l Y W 1 f Y l 9 j c 1 9 5 Z X M s M T E 5 f S Z x d W 9 0 O y w m c X V v d D t T Z W N 0 a W 9 u M S 8 y M D E 4 L T I w M T k v Q 2 h h b m d l Z C B U e X B l L n t p Z F 9 0 Z W F t X 2 F f Y 3 N f b m 8 s M T I w f S Z x d W 9 0 O y w m c X V v d D t T Z W N 0 a W 9 u M S 8 y M D E 4 L T I w M T k v Q 2 h h b m d l Z C B U e X B l L n t p Z F 9 0 Z W F t X 2 J f Y 3 N f b m 8 s M T I x f S Z x d W 9 0 O y w m c X V v d D t T Z W N 0 a W 9 u M S 8 y M D E 4 L T I w M T k v Q 2 h h b m d l Z C B U e X B l L n t v d m V y Y W x s R 2 9 h b E N v d W 5 0 L D E y M n 0 m c X V v d D s s J n F 1 b 3 Q 7 U 2 V j d G l v b j E v M j A x O C 0 y M D E 5 L 0 N o Y W 5 n Z W Q g V H l w Z S 5 7 a H R f Z 2 9 h b H N f d G V h b V 9 h L D E y M 3 0 m c X V v d D s s J n F 1 b 3 Q 7 U 2 V j d G l v b j E v M j A x O C 0 y M D E 5 L 0 N o Y W 5 n Z W Q g V H l w Z S 5 7 a H R f Z 2 9 h b H N f d G V h b V 9 i L D E y N H 0 m c X V v d D s s J n F 1 b 3 Q 7 U 2 V j d G l v b j E v M j A x O C 0 y M D E 5 L 0 N o Y W 5 n Z W Q g V H l w Z S 5 7 Z 2 9 h b H N f M m h n X 3 R l Y W 1 f Y S w x M j V 9 J n F 1 b 3 Q 7 L C Z x d W 9 0 O 1 N l Y 3 R p b 2 4 x L z I w M T g t M j A x O S 9 D a G F u Z 2 V k I F R 5 c G U u e 2 d v Y W x z X z J o Z 1 9 0 Z W F t X 2 I s M T I 2 f S Z x d W 9 0 O y w m c X V v d D t T Z W N 0 a W 9 u M S 8 y M D E 4 L T I w M T k v Q 2 h h b m d l Z C B U e X B l L n t H b 2 F s Q 2 9 1 b n R f M m h n L D E y N 3 0 m c X V v d D s s J n F 1 b 3 Q 7 U 2 V j d G l v b j E v M j A x O C 0 y M D E 5 L 0 N o Y W 5 n Z W Q g V H l w Z S 5 7 S F R H b 2 F s Q 2 9 1 b n Q s M T I 4 f S Z x d W 9 0 O y w m c X V v d D t T Z W N 0 a W 9 u M S 8 y M D E 4 L T I w M T k v Q 2 h h b m d l Z C B U e X B l L n t k Y X R l X 3 V u a X g s M T I 5 f S Z x d W 9 0 O y w m c X V v d D t T Z W N 0 a W 9 u M S 8 y M D E 4 L T I w M T k v Q 2 h h b m d l Z C B U e X B l L n t 3 a W 5 u a W 5 n V G V h b S w x M z B 9 J n F 1 b 3 Q 7 L C Z x d W 9 0 O 1 N l Y 3 R p b 2 4 x L z I w M T g t M j A x O S 9 D a G F u Z 2 V k I F R 5 c G U u e 2 5 v X 2 h v b W V f Y X d h e S w x M z F 9 J n F 1 b 3 Q 7 L C Z x d W 9 0 O 1 N l Y 3 R p b 2 4 x L z I w M T g t M j A x O S 9 D a G F u Z 2 V k I F R 5 c G U u e 2 J 0 d H N f c G 9 0 Z W 5 0 a W F s L D E z M n 0 m c X V v d D s s J n F 1 b 3 Q 7 U 2 V j d G l v b j E v M j A x O C 0 y M D E 5 L 0 N o Y W 5 n Z W Q g V H l w Z S 5 7 Y n R 0 c 1 9 m a G d f c G 9 0 Z W 5 0 a W F s L D E z M 3 0 m c X V v d D s s J n F 1 b 3 Q 7 U 2 V j d G l v b j E v M j A x O C 0 y M D E 5 L 0 N o Y W 5 n Z W Q g V H l w Z S 5 7 Y n R 0 c 1 8 y a G d f c G 9 0 Z W 5 0 a W F s L D E z N H 0 m c X V v d D s s J n F 1 b 3 Q 7 U 2 V j d G l v b j E v M j A x O C 0 y M D E 5 L 0 N o Y W 5 n Z W Q g V H l w Z S 5 7 Z 2 9 h b F R p b W l u Z 0 R p c 2 F i b G V k L D E z N X 0 m c X V v d D s s J n F 1 b 3 Q 7 U 2 V j d G l v b j E v M j A x O C 0 y M D E 5 L 0 N o Y W 5 n Z W Q g V H l w Z S 5 7 Y X R 0 Z W 5 k Y W 5 j Z S w x M z Z 9 J n F 1 b 3 Q 7 L C Z x d W 9 0 O 1 N l Y 3 R p b 2 4 x L z I w M T g t M j A x O S 9 D a G F u Z 2 V k I F R 5 c G U u e 2 8 0 N V 9 w b 3 R l b n R p Y W w s M T M 3 f S Z x d W 9 0 O y w m c X V v d D t T Z W N 0 a W 9 u M S 8 y M D E 4 L T I w M T k v Q 2 h h b m d l Z C B U e X B l L n t v M z V f c G 9 0 Z W 5 0 a W F s L D E z O H 0 m c X V v d D s s J n F 1 b 3 Q 7 U 2 V j d G l v b j E v M j A x O C 0 y M D E 5 L 0 N o Y W 5 n Z W Q g V H l w Z S 5 7 b z I 1 X 3 B v d G V u d G l h b C w x M z l 9 J n F 1 b 3 Q 7 L C Z x d W 9 0 O 1 N l Y 3 R p b 2 4 x L z I w M T g t M j A x O S 9 D a G F u Z 2 V k I F R 5 c G U u e 2 8 x N V 9 w b 3 R l b n R p Y W w s M T Q w f S Z x d W 9 0 O y w m c X V v d D t T Z W N 0 a W 9 u M S 8 y M D E 4 L T I w M T k v Q 2 h h b m d l Z C B U e X B l L n t v M D V f c G 9 0 Z W 5 0 a W F s L D E 0 M X 0 m c X V v d D s s J n F 1 b 3 Q 7 U 2 V j d G l v b j E v M j A x O C 0 y M D E 5 L 0 N o Y W 5 n Z W Q g V H l w Z S 5 7 b z E 1 S F R f c G 9 0 Z W 5 0 a W F s L D E 0 M n 0 m c X V v d D s s J n F 1 b 3 Q 7 U 2 V j d G l v b j E v M j A x O C 0 y M D E 5 L 0 N o Y W 5 n Z W Q g V H l w Z S 5 7 b z A 1 S F R f c G 9 0 Z W 5 0 a W F s L D E 0 M 3 0 m c X V v d D s s J n F 1 b 3 Q 7 U 2 V j d G l v b j E v M j A x O C 0 y M D E 5 L 0 N o Y W 5 n Z W Q g V H l w Z S 5 7 Y 2 9 y b m V y c 1 9 w b 3 R l b n R p Y W w s M T Q 0 f S Z x d W 9 0 O y w m c X V v d D t T Z W N 0 a W 9 u M S 8 y M D E 4 L T I w M T k v Q 2 h h b m d l Z C B U e X B l L n t v Z m Z z a W R l c 1 9 w b 3 R l b n R p Y W w s M T Q 1 f S Z x d W 9 0 O y w m c X V v d D t T Z W N 0 a W 9 u M S 8 y M D E 4 L T I w M T k v Q 2 h h b m d l Z C B U e X B l L n t j Y X J k c 1 9 w b 3 R l b n R p Y W w s M T Q 2 f S Z x d W 9 0 O y w m c X V v d D t T Z W N 0 a W 9 u M S 8 y M D E 4 L T I w M T k v Q 2 h h b m d l Z C B U e X B l L n t h d m d f c G 9 0 Z W 5 0 a W F s L D E 0 N 3 0 m c X V v d D s s J n F 1 b 3 Q 7 U 2 V j d G l v b j E v M j A x O C 0 y M D E 5 L 0 N o Y W 5 n Z W Q g V H l w Z S 5 7 a G 9 t Z V 9 1 c m w s M T Q 4 f S Z x d W 9 0 O y w m c X V v d D t T Z W N 0 a W 9 u M S 8 y M D E 4 L T I w M T k v Q 2 h h b m d l Z C B U e X B l L n t o b 2 1 l X 2 l t Y W d l L D E 0 O X 0 m c X V v d D s s J n F 1 b 3 Q 7 U 2 V j d G l v b j E v M j A x O C 0 y M D E 5 L 0 N o Y W 5 n Z W Q g V H l w Z S 5 7 a G 9 t Z V 9 u Y W 1 l L D E 1 M H 0 m c X V v d D s s J n F 1 b 3 Q 7 U 2 V j d G l v b j E v M j A x O C 0 y M D E 5 L 0 N o Y W 5 n Z W Q g V H l w Z S 5 7 Y X d h e V 9 1 c m w s M T U x f S Z x d W 9 0 O y w m c X V v d D t T Z W N 0 a W 9 u M S 8 y M D E 4 L T I w M T k v Q 2 h h b m d l Z C B U e X B l L n t h d 2 F 5 X 2 l t Y W d l L D E 1 M n 0 m c X V v d D s s J n F 1 b 3 Q 7 U 2 V j d G l v b j E v M j A x O C 0 y M D E 5 L 0 N o Y W 5 n Z W Q g V H l w Z S 5 7 Y X d h e V 9 u Y W 1 l L D E 1 M 3 0 m c X V v d D s s J n F 1 b 3 Q 7 U 2 V j d G l v b j E v M j A x O C 0 y M D E 5 L 0 N o Y W 5 n Z W Q g V H l w Z S 5 7 a G 9 t Z V 9 w c G c s M T U 0 f S Z x d W 9 0 O y w m c X V v d D t T Z W N 0 a W 9 u M S 8 y M D E 4 L T I w M T k v Q 2 h h b m d l Z C B U e X B l L n t h d 2 F 5 X 3 B w Z y w x N T V 9 J n F 1 b 3 Q 7 L C Z x d W 9 0 O 1 N l Y 3 R p b 2 4 x L z I w M T g t M j A x O S 9 D a G F u Z 2 V k I F R 5 c G U u e 3 B y Z V 9 t Y X R j a F 9 o b 2 1 l X 3 B w Z y w x N T Z 9 J n F 1 b 3 Q 7 L C Z x d W 9 0 O 1 N l Y 3 R p b 2 4 x L z I w M T g t M j A x O S 9 D a G F u Z 2 V k I F R 5 c G U u e 3 B y Z V 9 t Y X R j a F 9 h d 2 F 5 X 3 B w Z y w x N T d 9 J n F 1 b 3 Q 7 L C Z x d W 9 0 O 1 N l Y 3 R p b 2 4 x L z I w M T g t M j A x O S 9 D a G F u Z 2 V k I F R 5 c G U u e 3 U 0 N V 9 w b 3 R l b n R p Y W w s M T U 4 f S Z x d W 9 0 O y w m c X V v d D t T Z W N 0 a W 9 u M S 8 y M D E 4 L T I w M T k v Q 2 h h b m d l Z C B U e X B l L n t 1 M z V f c G 9 0 Z W 5 0 a W F s L D E 1 O X 0 m c X V v d D s s J n F 1 b 3 Q 7 U 2 V j d G l v b j E v M j A x O C 0 y M D E 5 L 0 N o Y W 5 n Z W Q g V H l w Z S 5 7 d T I 1 X 3 B v d G V u d G l h b C w x N j B 9 J n F 1 b 3 Q 7 L C Z x d W 9 0 O 1 N l Y 3 R p b 2 4 x L z I w M T g t M j A x O S 9 D a G F u Z 2 V k I F R 5 c G U u e 3 U x N V 9 w b 3 R l b n R p Y W w s M T Y x f S Z x d W 9 0 O y w m c X V v d D t T Z W N 0 a W 9 u M S 8 y M D E 4 L T I w M T k v Q 2 h h b m d l Z C B U e X B l L n t 1 M D V f c G 9 0 Z W 5 0 a W F s L D E 2 M n 0 m c X V v d D s s J n F 1 b 3 Q 7 U 2 V j d G l v b j E v M j A x O C 0 y M D E 5 L 0 N o Y W 5 n Z W Q g V H l w Z S 5 7 Y 2 9 y b m V y c 1 9 v O D V f c G 9 0 Z W 5 0 a W F s L D E 2 M 3 0 m c X V v d D s s J n F 1 b 3 Q 7 U 2 V j d G l v b j E v M j A x O C 0 y M D E 5 L 0 N o Y W 5 n Z W Q g V H l w Z S 5 7 Y 2 9 y b m V y c 1 9 v O T V f c G 9 0 Z W 5 0 a W F s L D E 2 N H 0 m c X V v d D s s J n F 1 b 3 Q 7 U 2 V j d G l v b j E v M j A x O C 0 y M D E 5 L 0 N o Y W 5 n Z W Q g V H l w Z S 5 7 Y 2 9 y b m V y c 1 9 v M T A 1 X 3 B v d G V u d G l h b C w x N j V 9 J n F 1 b 3 Q 7 L C Z x d W 9 0 O 1 N l Y 3 R p b 2 4 x L z I w M T g t M j A x O S 9 D a G F u Z 2 V k I F R 5 c G U u e 2 1 h d G N o X 3 V y b C w x N j Z 9 J n F 1 b 3 Q 7 L C Z x d W 9 0 O 1 N l Y 3 R p b 2 4 x L z I w M T g t M j A x O S 9 D a G F u Z 2 V k I F R 5 c G U u e 2 N v b X B l d G l 0 a W 9 u X 2 l k L D E 2 N 3 0 m c X V v d D s s J n F 1 b 3 Q 7 U 2 V j d G l v b j E v M j A x O C 0 y M D E 5 L 0 N o Y W 5 n Z W Q g V H l w Z S 5 7 b W F 0 Y 2 h l c 1 9 j b 2 1 w b G V 0 Z W R f b W l u a W 1 1 b S w x N j h 9 J n F 1 b 3 Q 7 L C Z x d W 9 0 O 1 N l Y 3 R p b 2 4 x L z I w M T g t M j A x O S 9 D a G F u Z 2 V k I F R 5 c G U u e 2 9 2 Z X I w N S w x N j l 9 J n F 1 b 3 Q 7 L C Z x d W 9 0 O 1 N l Y 3 R p b 2 4 x L z I w M T g t M j A x O S 9 D a G F u Z 2 V k I F R 5 c G U u e 2 9 2 Z X I x N S w x N z B 9 J n F 1 b 3 Q 7 L C Z x d W 9 0 O 1 N l Y 3 R p b 2 4 x L z I w M T g t M j A x O S 9 D a G F u Z 2 V k I F R 5 c G U u e 2 9 2 Z X I y N S w x N z F 9 J n F 1 b 3 Q 7 L C Z x d W 9 0 O 1 N l Y 3 R p b 2 4 x L z I w M T g t M j A x O S 9 D a G F u Z 2 V k I F R 5 c G U u e 2 9 2 Z X I z N S w x N z J 9 J n F 1 b 3 Q 7 L C Z x d W 9 0 O 1 N l Y 3 R p b 2 4 x L z I w M T g t M j A x O S 9 D a G F u Z 2 V k I F R 5 c G U u e 2 9 2 Z X I 0 N S w x N z N 9 J n F 1 b 3 Q 7 L C Z x d W 9 0 O 1 N l Y 3 R p b 2 4 x L z I w M T g t M j A x O S 9 D a G F u Z 2 V k I F R 5 c G U u e 2 9 2 Z X I 1 N S w x N z R 9 J n F 1 b 3 Q 7 L C Z x d W 9 0 O 1 N l Y 3 R p b 2 4 x L z I w M T g t M j A x O S 9 D a G F u Z 2 V k I F R 5 c G U u e 2 J 0 d H M s M T c 1 f S Z x d W 9 0 O y w m c X V v d D t T Z W N 0 a W 9 u M S 8 y M D E 4 L T I w M T k v Q 2 h h b m d l Z C B U e X B l L n t h d 2 F 5 R 2 9 h b H M v M S w x N z Z 9 J n F 1 b 3 Q 7 L C Z x d W 9 0 O 1 N l Y 3 R p b 2 4 x L z I w M T g t M j A x O S 9 D a G F u Z 2 V k I F R 5 c G U u e 2 F 3 Y X l H b 2 F s c y 8 y L D E 3 N 3 0 m c X V v d D s s J n F 1 b 3 Q 7 U 2 V j d G l v b j E v M j A x O C 0 y M D E 5 L 0 N o Y W 5 n Z W Q g V H l w Z S 5 7 a G 9 t Z U d v Y W x z L z I s M T c 4 f S Z x d W 9 0 O y w m c X V v d D t T Z W N 0 a W 9 u M S 8 y M D E 4 L T I w M T k v Q 2 h h b m d l Z C B U e X B l L n t o b 2 1 l R 2 9 h b H M v M y w x N z l 9 J n F 1 b 3 Q 7 L C Z x d W 9 0 O 1 N l Y 3 R p b 2 4 x L z I w M T g t M j A x O S 9 D a G F u Z 2 V k I F R 5 c G U u e 2 h v b W V H b 2 F s c y 8 0 L D E 4 M H 0 m c X V v d D s s J n F 1 b 3 Q 7 U 2 V j d G l v b j E v M j A x O C 0 y M D E 5 L 0 N o Y W 5 n Z W Q g V H l w Z S 5 7 a G 9 t Z U d v Y W x z L z U s M T g x f S Z x d W 9 0 O y w m c X V v d D t T Z W N 0 a W 9 u M S 8 y M D E 4 L T I w M T k v Q 2 h h b m d l Z C B U e X B l L n t h d 2 F 5 R 2 9 h b H M v M y w x O D J 9 J n F 1 b 3 Q 7 L C Z x d W 9 0 O 1 N l Y 3 R p b 2 4 x L z I w M T g t M j A x O S 9 D a G F u Z 2 V k I F R 5 c G U u e 2 F 3 Y X l H b 2 F s c y 8 0 L D E 4 M 3 0 m c X V v d D s s J n F 1 b 3 Q 7 U 2 V j d G l v b j E v M j A x O C 0 y M D E 5 L 0 N o Y W 5 n Z W Q g V H l w Z S 5 7 Y X d h e U d v Y W x z L z U s M T g 0 f S Z x d W 9 0 O 1 0 s J n F 1 b 3 Q 7 Q 2 9 s d W 1 u Q 2 9 1 b n Q m c X V v d D s 6 M T g 1 L C Z x d W 9 0 O 0 t l e U N v b H V t b k 5 h b W V z J n F 1 b 3 Q 7 O l t d L C Z x d W 9 0 O 0 N v b H V t b k l k Z W 5 0 a X R p Z X M m c X V v d D s 6 W y Z x d W 9 0 O 1 N l Y 3 R p b 2 4 x L z I w M T g t M j A x O S 9 D a G F u Z 2 V k I F R 5 c G U u e 2 l k L D B 9 J n F 1 b 3 Q 7 L C Z x d W 9 0 O 1 N l Y 3 R p b 2 4 x L z I w M T g t M j A x O S 9 D a G F u Z 2 V k I F R 5 c G U u e 2 h v b W V J R C w x f S Z x d W 9 0 O y w m c X V v d D t T Z W N 0 a W 9 u M S 8 y M D E 4 L T I w M T k v Q 2 h h b m d l Z C B U e X B l L n t h d 2 F 5 S U Q s M n 0 m c X V v d D s s J n F 1 b 3 Q 7 U 2 V j d G l v b j E v M j A x O C 0 y M D E 5 L 0 N o Y W 5 n Z W Q g V H l w Z S 5 7 c 2 V h c 2 9 u L D N 9 J n F 1 b 3 Q 7 L C Z x d W 9 0 O 1 N l Y 3 R p b 2 4 x L z I w M T g t M j A x O S 9 D a G F u Z 2 V k I F R 5 c G U u e 3 N 0 Y X R 1 c y w 0 f S Z x d W 9 0 O y w m c X V v d D t T Z W N 0 a W 9 u M S 8 y M D E 4 L T I w M T k v Q 2 h h b m d l Z C B U e X B l L n t y b 3 V u Z E l E L D V 9 J n F 1 b 3 Q 7 L C Z x d W 9 0 O 1 N l Y 3 R p b 2 4 x L z I w M T g t M j A x O S 9 D a G F u Z 2 V k I F R 5 c G U u e 2 d h b W V f d 2 V l a y w 2 f S Z x d W 9 0 O y w m c X V v d D t T Z W N 0 a W 9 u M S 8 y M D E 4 L T I w M T k v Q 2 h h b m d l Z C B U e X B l L n t y Z X Z p c 2 V k X 2 d h b W V f d 2 V l a y w 3 f S Z x d W 9 0 O y w m c X V v d D t T Z W N 0 a W 9 u M S 8 y M D E 4 L T I w M T k v Q 2 h h b m d l Z C B U e X B l L n t o b 2 1 l R 2 9 h b H M v M C w 4 f S Z x d W 9 0 O y w m c X V v d D t T Z W N 0 a W 9 u M S 8 y M D E 4 L T I w M T k v Q 2 h h b m d l Z C B U e X B l L n t o b 2 1 l R 2 9 h b H M v M S w 5 f S Z x d W 9 0 O y w m c X V v d D t T Z W N 0 a W 9 u M S 8 y M D E 4 L T I w M T k v Q 2 h h b m d l Z C B U e X B l L n t h d 2 F 5 R 2 9 h b H M v M C w x M H 0 m c X V v d D s s J n F 1 b 3 Q 7 U 2 V j d G l v b j E v M j A x O C 0 y M D E 5 L 0 N o Y W 5 n Z W Q g V H l w Z S 5 7 a G 9 t Z U d v Y W x D b 3 V u d C w x M X 0 m c X V v d D s s J n F 1 b 3 Q 7 U 2 V j d G l v b j E v M j A x O C 0 y M D E 5 L 0 N o Y W 5 n Z W Q g V H l w Z S 5 7 Y X d h e U d v Y W x D b 3 V u d C w x M n 0 m c X V v d D s s J n F 1 b 3 Q 7 U 2 V j d G l v b j E v M j A x O C 0 y M D E 5 L 0 N o Y W 5 n Z W Q g V H l w Z S 5 7 d G 9 0 Y W x H b 2 F s Q 2 9 1 b n Q s M T N 9 J n F 1 b 3 Q 7 L C Z x d W 9 0 O 1 N l Y 3 R p b 2 4 x L z I w M T g t M j A x O S 9 D a G F u Z 2 V k I F R 5 c G U u e 3 R l Y W 1 f Y V 9 j b 3 J u Z X J z L D E 0 f S Z x d W 9 0 O y w m c X V v d D t T Z W N 0 a W 9 u M S 8 y M D E 4 L T I w M T k v Q 2 h h b m d l Z C B U e X B l L n t 0 Z W F t X 2 J f Y 2 9 y b m V y c y w x N X 0 m c X V v d D s s J n F 1 b 3 Q 7 U 2 V j d G l v b j E v M j A x O C 0 y M D E 5 L 0 N o Y W 5 n Z W Q g V H l w Z S 5 7 d G 9 0 Y W x D b 3 J u Z X J D b 3 V u d C w x N n 0 m c X V v d D s s J n F 1 b 3 Q 7 U 2 V j d G l v b j E v M j A x O C 0 y M D E 5 L 0 N o Y W 5 n Z W Q g V H l w Z S 5 7 d G V h b V 9 h X 2 9 m Z n N p Z G V z L D E 3 f S Z x d W 9 0 O y w m c X V v d D t T Z W N 0 a W 9 u M S 8 y M D E 4 L T I w M T k v Q 2 h h b m d l Z C B U e X B l L n t 0 Z W F t X 2 J f b 2 Z m c 2 l k Z X M s M T h 9 J n F 1 b 3 Q 7 L C Z x d W 9 0 O 1 N l Y 3 R p b 2 4 x L z I w M T g t M j A x O S 9 D a G F u Z 2 V k I F R 5 c G U u e 3 R l Y W 1 f Y V 9 5 Z W x s b 3 d f Y 2 F y Z H M s M T l 9 J n F 1 b 3 Q 7 L C Z x d W 9 0 O 1 N l Y 3 R p b 2 4 x L z I w M T g t M j A x O S 9 D a G F u Z 2 V k I F R 5 c G U u e 3 R l Y W 1 f Y l 9 5 Z W x s b 3 d f Y 2 F y Z H M s M j B 9 J n F 1 b 3 Q 7 L C Z x d W 9 0 O 1 N l Y 3 R p b 2 4 x L z I w M T g t M j A x O S 9 D a G F u Z 2 V k I F R 5 c G U u e 3 R l Y W 1 f Y V 9 y Z W R f Y 2 F y Z H M s M j F 9 J n F 1 b 3 Q 7 L C Z x d W 9 0 O 1 N l Y 3 R p b 2 4 x L z I w M T g t M j A x O S 9 D a G F u Z 2 V k I F R 5 c G U u e 3 R l Y W 1 f Y l 9 y Z W R f Y 2 F y Z H M s M j J 9 J n F 1 b 3 Q 7 L C Z x d W 9 0 O 1 N l Y 3 R p b 2 4 x L z I w M T g t M j A x O S 9 D a G F u Z 2 V k I F R 5 c G U u e 3 R l Y W 1 f Y V 9 z a G 9 0 c 0 9 u V G F y Z 2 V 0 L D I z f S Z x d W 9 0 O y w m c X V v d D t T Z W N 0 a W 9 u M S 8 y M D E 4 L T I w M T k v Q 2 h h b m d l Z C B U e X B l L n t 0 Z W F t X 2 J f c 2 h v d H N P b l R h c m d l d C w y N H 0 m c X V v d D s s J n F 1 b 3 Q 7 U 2 V j d G l v b j E v M j A x O C 0 y M D E 5 L 0 N o Y W 5 n Z W Q g V H l w Z S 5 7 d G V h b V 9 h X 3 N o b 3 R z T 2 Z m V G F y Z 2 V 0 L D I 1 f S Z x d W 9 0 O y w m c X V v d D t T Z W N 0 a W 9 u M S 8 y M D E 4 L T I w M T k v Q 2 h h b m d l Z C B U e X B l L n t 0 Z W F t X 2 J f c 2 h v d H N P Z m Z U Y X J n Z X Q s M j Z 9 J n F 1 b 3 Q 7 L C Z x d W 9 0 O 1 N l Y 3 R p b 2 4 x L z I w M T g t M j A x O S 9 D a G F u Z 2 V k I F R 5 c G U u e 3 R l Y W 1 f Y V 9 z a G 9 0 c y w y N 3 0 m c X V v d D s s J n F 1 b 3 Q 7 U 2 V j d G l v b j E v M j A x O C 0 y M D E 5 L 0 N o Y W 5 n Z W Q g V H l w Z S 5 7 d G V h b V 9 i X 3 N o b 3 R z L D I 4 f S Z x d W 9 0 O y w m c X V v d D t T Z W N 0 a W 9 u M S 8 y M D E 4 L T I w M T k v Q 2 h h b m d l Z C B U e X B l L n t 0 Z W F t X 2 F f Z m 9 1 b H M s M j l 9 J n F 1 b 3 Q 7 L C Z x d W 9 0 O 1 N l Y 3 R p b 2 4 x L z I w M T g t M j A x O S 9 D a G F u Z 2 V k I F R 5 c G U u e 3 R l Y W 1 f Y l 9 m b 3 V s c y w z M H 0 m c X V v d D s s J n F 1 b 3 Q 7 U 2 V j d G l v b j E v M j A x O C 0 y M D E 5 L 0 N o Y W 5 n Z W Q g V H l w Z S 5 7 d G V h b V 9 h X 3 B v c 3 N l c 3 N p b 2 4 s M z F 9 J n F 1 b 3 Q 7 L C Z x d W 9 0 O 1 N l Y 3 R p b 2 4 x L z I w M T g t M j A x O S 9 D a G F u Z 2 V k I F R 5 c G U u e 3 R l Y W 1 f Y l 9 w b 3 N z Z X N z a W 9 u L D M y f S Z x d W 9 0 O y w m c X V v d D t T Z W N 0 a W 9 u M S 8 y M D E 4 L T I w M T k v Q 2 h h b m d l Z C B U e X B l L n t y Z W Z l c m V l S U Q s M z N 9 J n F 1 b 3 Q 7 L C Z x d W 9 0 O 1 N l Y 3 R p b 2 4 x L z I w M T g t M j A x O S 9 D a G F u Z 2 V k I F R 5 c G U u e 2 N v Y W N o X 2 F f S U Q s M z R 9 J n F 1 b 3 Q 7 L C Z x d W 9 0 O 1 N l Y 3 R p b 2 4 x L z I w M T g t M j A x O S 9 D a G F u Z 2 V k I F R 5 c G U u e 2 N v Y W N o X 2 J f S U Q s M z V 9 J n F 1 b 3 Q 7 L C Z x d W 9 0 O 1 N l Y 3 R p b 2 4 x L z I w M T g t M j A x O S 9 D a G F u Z 2 V k I F R 5 c G U u e 3 N 0 Y W R p d W 1 f b m F t Z S w z N n 0 m c X V v d D s s J n F 1 b 3 Q 7 U 2 V j d G l v b j E v M j A x O C 0 y M D E 5 L 0 N o Y W 5 n Z W Q g V H l w Z S 5 7 c 3 R h Z G l 1 b V 9 s b 2 N h d G l v b i w z N 3 0 m c X V v d D s s J n F 1 b 3 Q 7 U 2 V j d G l v b j E v M j A x O C 0 y M D E 5 L 0 N o Y W 5 n Z W Q g V H l w Z S 5 7 d G V h b V 9 h X 2 N h c m R z X 2 5 1 b S w z O H 0 m c X V v d D s s J n F 1 b 3 Q 7 U 2 V j d G l v b j E v M j A x O C 0 y M D E 5 L 0 N o Y W 5 n Z W Q g V H l w Z S 5 7 d G V h b V 9 i X 2 N h c m R z X 2 5 1 b S w z O X 0 m c X V v d D s s J n F 1 b 3 Q 7 U 2 V j d G l v b j E v M j A x O C 0 y M D E 5 L 0 N o Y W 5 n Z W Q g V H l w Z S 5 7 b 2 R k c 1 9 m d F 8 x L D Q w f S Z x d W 9 0 O y w m c X V v d D t T Z W N 0 a W 9 u M S 8 y M D E 4 L T I w M T k v Q 2 h h b m d l Z C B U e X B l L n t v Z G R z X 2 Z 0 X 3 g s N D F 9 J n F 1 b 3 Q 7 L C Z x d W 9 0 O 1 N l Y 3 R p b 2 4 x L z I w M T g t M j A x O S 9 D a G F u Z 2 V k I F R 5 c G U u e 2 9 k Z H N f Z n R f M i w 0 M n 0 m c X V v d D s s J n F 1 b 3 Q 7 U 2 V j d G l v b j E v M j A x O C 0 y M D E 5 L 0 N o Y W 5 n Z W Q g V H l w Z S 5 7 b 2 R k c 1 9 m d F 9 v d m V y M D U s N D N 9 J n F 1 b 3 Q 7 L C Z x d W 9 0 O 1 N l Y 3 R p b 2 4 x L z I w M T g t M j A x O S 9 D a G F u Z 2 V k I F R 5 c G U u e 2 9 k Z H N f Z n R f b 3 Z l c j E 1 L D Q 0 f S Z x d W 9 0 O y w m c X V v d D t T Z W N 0 a W 9 u M S 8 y M D E 4 L T I w M T k v Q 2 h h b m d l Z C B U e X B l L n t v Z G R z X 2 Z 0 X 2 9 2 Z X I y N S w 0 N X 0 m c X V v d D s s J n F 1 b 3 Q 7 U 2 V j d G l v b j E v M j A x O C 0 y M D E 5 L 0 N o Y W 5 n Z W Q g V H l w Z S 5 7 b 2 R k c 1 9 m d F 9 v d m V y M z U s N D Z 9 J n F 1 b 3 Q 7 L C Z x d W 9 0 O 1 N l Y 3 R p b 2 4 x L z I w M T g t M j A x O S 9 D a G F u Z 2 V k I F R 5 c G U u e 2 9 k Z H N f Z n R f b 3 Z l c j Q 1 L D Q 3 f S Z x d W 9 0 O y w m c X V v d D t T Z W N 0 a W 9 u M S 8 y M D E 4 L T I w M T k v Q 2 h h b m d l Z C B U e X B l L n t v Z G R z X 2 Z 0 X 3 V u Z G V y M D U s N D h 9 J n F 1 b 3 Q 7 L C Z x d W 9 0 O 1 N l Y 3 R p b 2 4 x L z I w M T g t M j A x O S 9 D a G F u Z 2 V k I F R 5 c G U u e 2 9 k Z H N f Z n R f d W 5 k Z X I x N S w 0 O X 0 m c X V v d D s s J n F 1 b 3 Q 7 U 2 V j d G l v b j E v M j A x O C 0 y M D E 5 L 0 N o Y W 5 n Z W Q g V H l w Z S 5 7 b 2 R k c 1 9 m d F 9 1 b m R l c j I 1 L D U w f S Z x d W 9 0 O y w m c X V v d D t T Z W N 0 a W 9 u M S 8 y M D E 4 L T I w M T k v Q 2 h h b m d l Z C B U e X B l L n t v Z G R z X 2 Z 0 X 3 V u Z G V y M z U s N T F 9 J n F 1 b 3 Q 7 L C Z x d W 9 0 O 1 N l Y 3 R p b 2 4 x L z I w M T g t M j A x O S 9 D a G F u Z 2 V k I F R 5 c G U u e 2 9 k Z H N f Z n R f d W 5 k Z X I 0 N S w 1 M n 0 m c X V v d D s s J n F 1 b 3 Q 7 U 2 V j d G l v b j E v M j A x O C 0 y M D E 5 L 0 N o Y W 5 n Z W Q g V H l w Z S 5 7 b 2 R k c 1 9 i d H R z X 3 l l c y w 1 M 3 0 m c X V v d D s s J n F 1 b 3 Q 7 U 2 V j d G l v b j E v M j A x O C 0 y M D E 5 L 0 N o Y W 5 n Z W Q g V H l w Z S 5 7 b 2 R k c 1 9 i d H R z X 2 5 v L D U 0 f S Z x d W 9 0 O y w m c X V v d D t T Z W N 0 a W 9 u M S 8 y M D E 4 L T I w M T k v Q 2 h h b m d l Z C B U e X B l L n t v Z G R z X 3 R l Y W 1 f Y V 9 j c 1 9 5 Z X M s N T V 9 J n F 1 b 3 Q 7 L C Z x d W 9 0 O 1 N l Y 3 R p b 2 4 x L z I w M T g t M j A x O S 9 D a G F u Z 2 V k I F R 5 c G U u e 2 9 k Z H N f d G V h b V 9 h X 2 N z X 2 5 v L D U 2 f S Z x d W 9 0 O y w m c X V v d D t T Z W N 0 a W 9 u M S 8 y M D E 4 L T I w M T k v Q 2 h h b m d l Z C B U e X B l L n t v Z G R z X 3 R l Y W 1 f Y l 9 j c 1 9 5 Z X M s N T d 9 J n F 1 b 3 Q 7 L C Z x d W 9 0 O 1 N l Y 3 R p b 2 4 x L z I w M T g t M j A x O S 9 D a G F u Z 2 V k I F R 5 c G U u e 2 9 k Z H N f d G V h b V 9 i X 2 N z X 2 5 v L D U 4 f S Z x d W 9 0 O y w m c X V v d D t T Z W N 0 a W 9 u M S 8 y M D E 4 L T I w M T k v Q 2 h h b m d l Z C B U e X B l L n t v Z G R z X 2 R v d W J s Z W N o Y W 5 j Z V 8 x e C w 1 O X 0 m c X V v d D s s J n F 1 b 3 Q 7 U 2 V j d G l v b j E v M j A x O C 0 y M D E 5 L 0 N o Y W 5 n Z W Q g V H l w Z S 5 7 b 2 R k c 1 9 k b 3 V i b G V j a G F u Y 2 V f M T I s N j B 9 J n F 1 b 3 Q 7 L C Z x d W 9 0 O 1 N l Y 3 R p b 2 4 x L z I w M T g t M j A x O S 9 D a G F u Z 2 V k I F R 5 c G U u e 2 9 k Z H N f Z G 9 1 Y m x l Y 2 h h b m N l X 3 g y L D Y x f S Z x d W 9 0 O y w m c X V v d D t T Z W N 0 a W 9 u M S 8 y M D E 4 L T I w M T k v Q 2 h h b m d l Z C B U e X B l L n t v Z G R z X z F z d F 9 o Y W x m X 3 J l c 3 V s d F 8 x L D Y y f S Z x d W 9 0 O y w m c X V v d D t T Z W N 0 a W 9 u M S 8 y M D E 4 L T I w M T k v Q 2 h h b m d l Z C B U e X B l L n t v Z G R z X z F z d F 9 o Y W x m X 3 J l c 3 V s d F 9 4 L D Y z f S Z x d W 9 0 O y w m c X V v d D t T Z W N 0 a W 9 u M S 8 y M D E 4 L T I w M T k v Q 2 h h b m d l Z C B U e X B l L n t v Z G R z X z F z d F 9 o Y W x m X 3 J l c 3 V s d F 8 y L D Y 0 f S Z x d W 9 0 O y w m c X V v d D t T Z W N 0 a W 9 u M S 8 y M D E 4 L T I w M T k v Q 2 h h b m d l Z C B U e X B l L n t v Z G R z X z J u Z F 9 o Y W x m X 3 J l c 3 V s d F 8 x L D Y 1 f S Z x d W 9 0 O y w m c X V v d D t T Z W N 0 a W 9 u M S 8 y M D E 4 L T I w M T k v Q 2 h h b m d l Z C B U e X B l L n t v Z G R z X z J u Z F 9 o Y W x m X 3 J l c 3 V s d F 9 4 L D Y 2 f S Z x d W 9 0 O y w m c X V v d D t T Z W N 0 a W 9 u M S 8 y M D E 4 L T I w M T k v Q 2 h h b m d l Z C B U e X B l L n t v Z G R z X z J u Z F 9 o Y W x m X 3 J l c 3 V s d F 8 y L D Y 3 f S Z x d W 9 0 O y w m c X V v d D t T Z W N 0 a W 9 u M S 8 y M D E 4 L T I w M T k v Q 2 h h b m d l Z C B U e X B l L n t v Z G R z X 2 R u Y l 8 x L D Y 4 f S Z x d W 9 0 O y w m c X V v d D t T Z W N 0 a W 9 u M S 8 y M D E 4 L T I w M T k v Q 2 h h b m d l Z C B U e X B l L n t v Z G R z X 2 R u Y l 8 y L D Y 5 f S Z x d W 9 0 O y w m c X V v d D t T Z W N 0 a W 9 u M S 8 y M D E 4 L T I w M T k v Q 2 h h b m d l Z C B U e X B l L n t v Z G R z X 2 N v c m 5 l c n N f b 3 Z l c l 8 3 N S w 3 M H 0 m c X V v d D s s J n F 1 b 3 Q 7 U 2 V j d G l v b j E v M j A x O C 0 y M D E 5 L 0 N o Y W 5 n Z W Q g V H l w Z S 5 7 b 2 R k c 1 9 j b 3 J u Z X J z X 2 9 2 Z X J f O D U s N z F 9 J n F 1 b 3 Q 7 L C Z x d W 9 0 O 1 N l Y 3 R p b 2 4 x L z I w M T g t M j A x O S 9 D a G F u Z 2 V k I F R 5 c G U u e 2 9 k Z H N f Y 2 9 y b m V y c 1 9 v d m V y X z k 1 L D c y f S Z x d W 9 0 O y w m c X V v d D t T Z W N 0 a W 9 u M S 8 y M D E 4 L T I w M T k v Q 2 h h b m d l Z C B U e X B l L n t v Z G R z X 2 N v c m 5 l c n N f b 3 Z l c l 8 x M D U s N z N 9 J n F 1 b 3 Q 7 L C Z x d W 9 0 O 1 N l Y 3 R p b 2 4 x L z I w M T g t M j A x O S 9 D a G F u Z 2 V k I F R 5 c G U u e 2 9 k Z H N f Y 2 9 y b m V y c 1 9 v d m V y X z E x N S w 3 N H 0 m c X V v d D s s J n F 1 b 3 Q 7 U 2 V j d G l v b j E v M j A x O C 0 y M D E 5 L 0 N o Y W 5 n Z W Q g V H l w Z S 5 7 b 2 R k c 1 9 j b 3 J u Z X J z X 3 V u Z G V y X z c 1 L D c 1 f S Z x d W 9 0 O y w m c X V v d D t T Z W N 0 a W 9 u M S 8 y M D E 4 L T I w M T k v Q 2 h h b m d l Z C B U e X B l L n t v Z G R z X 2 N v c m 5 l c n N f d W 5 k Z X J f O D U s N z Z 9 J n F 1 b 3 Q 7 L C Z x d W 9 0 O 1 N l Y 3 R p b 2 4 x L z I w M T g t M j A x O S 9 D a G F u Z 2 V k I F R 5 c G U u e 2 9 k Z H N f Y 2 9 y b m V y c 1 9 1 b m R l c l 8 5 N S w 3 N 3 0 m c X V v d D s s J n F 1 b 3 Q 7 U 2 V j d G l v b j E v M j A x O C 0 y M D E 5 L 0 N o Y W 5 n Z W Q g V H l w Z S 5 7 b 2 R k c 1 9 j b 3 J u Z X J z X 3 V u Z G V y X z E w N S w 3 O H 0 m c X V v d D s s J n F 1 b 3 Q 7 U 2 V j d G l v b j E v M j A x O C 0 y M D E 5 L 0 N o Y W 5 n Z W Q g V H l w Z S 5 7 b 2 R k c 1 9 j b 3 J u Z X J z X 3 V u Z G V y X z E x N S w 3 O X 0 m c X V v d D s s J n F 1 b 3 Q 7 U 2 V j d G l v b j E v M j A x O C 0 y M D E 5 L 0 N o Y W 5 n Z W Q g V H l w Z S 5 7 b 2 R k c 1 9 j b 3 J u Z X J z X z E s O D B 9 J n F 1 b 3 Q 7 L C Z x d W 9 0 O 1 N l Y 3 R p b 2 4 x L z I w M T g t M j A x O S 9 D a G F u Z 2 V k I F R 5 c G U u e 2 9 k Z H N f Y 2 9 y b m V y c 1 9 4 L D g x f S Z x d W 9 0 O y w m c X V v d D t T Z W N 0 a W 9 u M S 8 y M D E 4 L T I w M T k v Q 2 h h b m d l Z C B U e X B l L n t v Z G R z X 2 N v c m 5 l c n N f M i w 4 M n 0 m c X V v d D s s J n F 1 b 3 Q 7 U 2 V j d G l v b j E v M j A x O C 0 y M D E 5 L 0 N o Y W 5 n Z W Q g V H l w Z S 5 7 b 2 R k c 1 9 0 Z W F t X 3 R v X 3 N j b 3 J l X 2 Z p c n N 0 X z E s O D N 9 J n F 1 b 3 Q 7 L C Z x d W 9 0 O 1 N l Y 3 R p b 2 4 x L z I w M T g t M j A x O S 9 D a G F u Z 2 V k I F R 5 c G U u e 2 9 k Z H N f d G V h b V 9 0 b 1 9 z Y 2 9 y Z V 9 m a X J z d F 9 4 L D g 0 f S Z x d W 9 0 O y w m c X V v d D t T Z W N 0 a W 9 u M S 8 y M D E 4 L T I w M T k v Q 2 h h b m d l Z C B U e X B l L n t v Z G R z X 3 R l Y W 1 f d G 9 f c 2 N v c m V f Z m l y c 3 R f M i w 4 N X 0 m c X V v d D s s J n F 1 b 3 Q 7 U 2 V j d G l v b j E v M j A x O C 0 y M D E 5 L 0 N o Y W 5 n Z W Q g V H l w Z S 5 7 b 2 R k c 1 9 3 a W 5 f d G 9 f b m l s X z E s O D Z 9 J n F 1 b 3 Q 7 L C Z x d W 9 0 O 1 N l Y 3 R p b 2 4 x L z I w M T g t M j A x O S 9 D a G F u Z 2 V k I F R 5 c G U u e 2 9 k Z H N f d 2 l u X 3 R v X 2 5 p b F 8 y L D g 3 f S Z x d W 9 0 O y w m c X V v d D t T Z W N 0 a W 9 u M S 8 y M D E 4 L T I w M T k v Q 2 h h b m d l Z C B U e X B l L n t v Z G R z X z F z d F 9 o Y W x m X 2 9 2 Z X I w N S w 4 O H 0 m c X V v d D s s J n F 1 b 3 Q 7 U 2 V j d G l v b j E v M j A x O C 0 y M D E 5 L 0 N o Y W 5 n Z W Q g V H l w Z S 5 7 b 2 R k c 1 8 x c 3 R f a G F s Z l 9 v d m V y M T U s O D l 9 J n F 1 b 3 Q 7 L C Z x d W 9 0 O 1 N l Y 3 R p b 2 4 x L z I w M T g t M j A x O S 9 D a G F u Z 2 V k I F R 5 c G U u e 2 9 k Z H N f M X N 0 X 2 h h b G Z f b 3 Z l c j I 1 L D k w f S Z x d W 9 0 O y w m c X V v d D t T Z W N 0 a W 9 u M S 8 y M D E 4 L T I w M T k v Q 2 h h b m d l Z C B U e X B l L n t v Z G R z X z F z d F 9 o Y W x m X 2 9 2 Z X I z N S w 5 M X 0 m c X V v d D s s J n F 1 b 3 Q 7 U 2 V j d G l v b j E v M j A x O C 0 y M D E 5 L 0 N o Y W 5 n Z W Q g V H l w Z S 5 7 b 2 R k c 1 8 x c 3 R f a G F s Z l 9 1 b m R l c j A 1 L D k y f S Z x d W 9 0 O y w m c X V v d D t T Z W N 0 a W 9 u M S 8 y M D E 4 L T I w M T k v Q 2 h h b m d l Z C B U e X B l L n t v Z G R z X z F z d F 9 o Y W x m X 3 V u Z G V y M T U s O T N 9 J n F 1 b 3 Q 7 L C Z x d W 9 0 O 1 N l Y 3 R p b 2 4 x L z I w M T g t M j A x O S 9 D a G F u Z 2 V k I F R 5 c G U u e 2 9 k Z H N f M X N 0 X 2 h h b G Z f d W 5 k Z X I y N S w 5 N H 0 m c X V v d D s s J n F 1 b 3 Q 7 U 2 V j d G l v b j E v M j A x O C 0 y M D E 5 L 0 N o Y W 5 n Z W Q g V H l w Z S 5 7 b 2 R k c 1 8 x c 3 R f a G F s Z l 9 1 b m R l c j M 1 L D k 1 f S Z x d W 9 0 O y w m c X V v d D t T Z W N 0 a W 9 u M S 8 y M D E 4 L T I w M T k v Q 2 h h b m d l Z C B U e X B l L n t v Z G R z X z J u Z F 9 o Y W x m X 2 9 2 Z X I w N S w 5 N n 0 m c X V v d D s s J n F 1 b 3 Q 7 U 2 V j d G l v b j E v M j A x O C 0 y M D E 5 L 0 N o Y W 5 n Z W Q g V H l w Z S 5 7 b 2 R k c 1 8 y b m R f a G F s Z l 9 v d m V y M T U s O T d 9 J n F 1 b 3 Q 7 L C Z x d W 9 0 O 1 N l Y 3 R p b 2 4 x L z I w M T g t M j A x O S 9 D a G F u Z 2 V k I F R 5 c G U u e 2 9 k Z H N f M m 5 k X 2 h h b G Z f b 3 Z l c j I 1 L D k 4 f S Z x d W 9 0 O y w m c X V v d D t T Z W N 0 a W 9 u M S 8 y M D E 4 L T I w M T k v Q 2 h h b m d l Z C B U e X B l L n t v Z G R z X z J u Z F 9 o Y W x m X 2 9 2 Z X I z N S w 5 O X 0 m c X V v d D s s J n F 1 b 3 Q 7 U 2 V j d G l v b j E v M j A x O C 0 y M D E 5 L 0 N o Y W 5 n Z W Q g V H l w Z S 5 7 b 2 R k c 1 8 y b m R f a G F s Z l 9 1 b m R l c j A 1 L D E w M H 0 m c X V v d D s s J n F 1 b 3 Q 7 U 2 V j d G l v b j E v M j A x O C 0 y M D E 5 L 0 N o Y W 5 n Z W Q g V H l w Z S 5 7 b 2 R k c 1 8 y b m R f a G F s Z l 9 1 b m R l c j E 1 L D E w M X 0 m c X V v d D s s J n F 1 b 3 Q 7 U 2 V j d G l v b j E v M j A x O C 0 y M D E 5 L 0 N o Y W 5 n Z W Q g V H l w Z S 5 7 b 2 R k c 1 8 y b m R f a G F s Z l 9 1 b m R l c j I 1 L D E w M n 0 m c X V v d D s s J n F 1 b 3 Q 7 U 2 V j d G l v b j E v M j A x O C 0 y M D E 5 L 0 N o Y W 5 n Z W Q g V H l w Z S 5 7 b 2 R k c 1 8 y b m R f a G F s Z l 9 1 b m R l c j M 1 L D E w M 3 0 m c X V v d D s s J n F 1 b 3 Q 7 U 2 V j d G l v b j E v M j A x O C 0 y M D E 5 L 0 N o Y W 5 n Z W Q g V H l w Z S 5 7 b 2 R k c 1 9 i d H R z X z F z d F 9 o Y W x m X 3 l l c y w x M D R 9 J n F 1 b 3 Q 7 L C Z x d W 9 0 O 1 N l Y 3 R p b 2 4 x L z I w M T g t M j A x O S 9 D a G F u Z 2 V k I F R 5 c G U u e 2 9 k Z H N f Y n R 0 c 1 8 x c 3 R f a G F s Z l 9 u b y w x M D V 9 J n F 1 b 3 Q 7 L C Z x d W 9 0 O 1 N l Y 3 R p b 2 4 x L z I w M T g t M j A x O S 9 D a G F u Z 2 V k I F R 5 c G U u e 2 9 k Z H N f Y n R 0 c 1 8 y b m R f a G F s Z l 9 5 Z X M s M T A 2 f S Z x d W 9 0 O y w m c X V v d D t T Z W N 0 a W 9 u M S 8 y M D E 4 L T I w M T k v Q 2 h h b m d l Z C B U e X B l L n t v Z G R z X 2 J 0 d H N f M m 5 k X 2 h h b G Z f b m 8 s M T A 3 f S Z x d W 9 0 O y w m c X V v d D t T Z W N 0 a W 9 u M S 8 y M D E 4 L T I w M T k v Q 2 h h b m d l Z C B U e X B l L n t p Z F 9 m d F 8 x L D E w O H 0 m c X V v d D s s J n F 1 b 3 Q 7 U 2 V j d G l v b j E v M j A x O C 0 y M D E 5 L 0 N o Y W 5 n Z W Q g V H l w Z S 5 7 a W R f Z n R f e C w x M D l 9 J n F 1 b 3 Q 7 L C Z x d W 9 0 O 1 N l Y 3 R p b 2 4 x L z I w M T g t M j A x O S 9 D a G F u Z 2 V k I F R 5 c G U u e 2 l k X 2 Z 0 X z I s M T E w f S Z x d W 9 0 O y w m c X V v d D t T Z W N 0 a W 9 u M S 8 y M D E 4 L T I w M T k v Q 2 h h b m d l Z C B U e X B l L n t p Z F 9 m d F 9 v d m V y M D U s M T E x f S Z x d W 9 0 O y w m c X V v d D t T Z W N 0 a W 9 u M S 8 y M D E 4 L T I w M T k v Q 2 h h b m d l Z C B U e X B l L n t p Z F 9 m d F 9 v d m V y M T U s M T E y f S Z x d W 9 0 O y w m c X V v d D t T Z W N 0 a W 9 u M S 8 y M D E 4 L T I w M T k v Q 2 h h b m d l Z C B U e X B l L n t p Z F 9 m d F 9 v d m V y M j U s M T E z f S Z x d W 9 0 O y w m c X V v d D t T Z W N 0 a W 9 u M S 8 y M D E 4 L T I w M T k v Q 2 h h b m d l Z C B U e X B l L n t p Z F 9 m d F 9 v d m V y M z U s M T E 0 f S Z x d W 9 0 O y w m c X V v d D t T Z W N 0 a W 9 u M S 8 y M D E 4 L T I w M T k v Q 2 h h b m d l Z C B U e X B l L n t p Z F 9 m d F 9 v d m V y N D U s M T E 1 f S Z x d W 9 0 O y w m c X V v d D t T Z W N 0 a W 9 u M S 8 y M D E 4 L T I w M T k v Q 2 h h b m d l Z C B U e X B l L n t p Z F 9 i d H R z X 3 l l c y w x M T Z 9 J n F 1 b 3 Q 7 L C Z x d W 9 0 O 1 N l Y 3 R p b 2 4 x L z I w M T g t M j A x O S 9 D a G F u Z 2 V k I F R 5 c G U u e 2 l k X 2 J 0 d H N f b m 8 s M T E 3 f S Z x d W 9 0 O y w m c X V v d D t T Z W N 0 a W 9 u M S 8 y M D E 4 L T I w M T k v Q 2 h h b m d l Z C B U e X B l L n t p Z F 9 0 Z W F t X 2 F f Y 3 N f e W V z L D E x O H 0 m c X V v d D s s J n F 1 b 3 Q 7 U 2 V j d G l v b j E v M j A x O C 0 y M D E 5 L 0 N o Y W 5 n Z W Q g V H l w Z S 5 7 a W R f d G V h b V 9 i X 2 N z X 3 l l c y w x M T l 9 J n F 1 b 3 Q 7 L C Z x d W 9 0 O 1 N l Y 3 R p b 2 4 x L z I w M T g t M j A x O S 9 D a G F u Z 2 V k I F R 5 c G U u e 2 l k X 3 R l Y W 1 f Y V 9 j c 1 9 u b y w x M j B 9 J n F 1 b 3 Q 7 L C Z x d W 9 0 O 1 N l Y 3 R p b 2 4 x L z I w M T g t M j A x O S 9 D a G F u Z 2 V k I F R 5 c G U u e 2 l k X 3 R l Y W 1 f Y l 9 j c 1 9 u b y w x M j F 9 J n F 1 b 3 Q 7 L C Z x d W 9 0 O 1 N l Y 3 R p b 2 4 x L z I w M T g t M j A x O S 9 D a G F u Z 2 V k I F R 5 c G U u e 2 9 2 Z X J h b G x H b 2 F s Q 2 9 1 b n Q s M T I y f S Z x d W 9 0 O y w m c X V v d D t T Z W N 0 a W 9 u M S 8 y M D E 4 L T I w M T k v Q 2 h h b m d l Z C B U e X B l L n t o d F 9 n b 2 F s c 1 9 0 Z W F t X 2 E s M T I z f S Z x d W 9 0 O y w m c X V v d D t T Z W N 0 a W 9 u M S 8 y M D E 4 L T I w M T k v Q 2 h h b m d l Z C B U e X B l L n t o d F 9 n b 2 F s c 1 9 0 Z W F t X 2 I s M T I 0 f S Z x d W 9 0 O y w m c X V v d D t T Z W N 0 a W 9 u M S 8 y M D E 4 L T I w M T k v Q 2 h h b m d l Z C B U e X B l L n t n b 2 F s c 1 8 y a G d f d G V h b V 9 h L D E y N X 0 m c X V v d D s s J n F 1 b 3 Q 7 U 2 V j d G l v b j E v M j A x O C 0 y M D E 5 L 0 N o Y W 5 n Z W Q g V H l w Z S 5 7 Z 2 9 h b H N f M m h n X 3 R l Y W 1 f Y i w x M j Z 9 J n F 1 b 3 Q 7 L C Z x d W 9 0 O 1 N l Y 3 R p b 2 4 x L z I w M T g t M j A x O S 9 D a G F u Z 2 V k I F R 5 c G U u e 0 d v Y W x D b 3 V u d F 8 y a G c s M T I 3 f S Z x d W 9 0 O y w m c X V v d D t T Z W N 0 a W 9 u M S 8 y M D E 4 L T I w M T k v Q 2 h h b m d l Z C B U e X B l L n t I V E d v Y W x D b 3 V u d C w x M j h 9 J n F 1 b 3 Q 7 L C Z x d W 9 0 O 1 N l Y 3 R p b 2 4 x L z I w M T g t M j A x O S 9 D a G F u Z 2 V k I F R 5 c G U u e 2 R h d G V f d W 5 p e C w x M j l 9 J n F 1 b 3 Q 7 L C Z x d W 9 0 O 1 N l Y 3 R p b 2 4 x L z I w M T g t M j A x O S 9 D a G F u Z 2 V k I F R 5 c G U u e 3 d p b m 5 p b m d U Z W F t L D E z M H 0 m c X V v d D s s J n F 1 b 3 Q 7 U 2 V j d G l v b j E v M j A x O C 0 y M D E 5 L 0 N o Y W 5 n Z W Q g V H l w Z S 5 7 b m 9 f a G 9 t Z V 9 h d 2 F 5 L D E z M X 0 m c X V v d D s s J n F 1 b 3 Q 7 U 2 V j d G l v b j E v M j A x O C 0 y M D E 5 L 0 N o Y W 5 n Z W Q g V H l w Z S 5 7 Y n R 0 c 1 9 w b 3 R l b n R p Y W w s M T M y f S Z x d W 9 0 O y w m c X V v d D t T Z W N 0 a W 9 u M S 8 y M D E 4 L T I w M T k v Q 2 h h b m d l Z C B U e X B l L n t i d H R z X 2 Z o Z 1 9 w b 3 R l b n R p Y W w s M T M z f S Z x d W 9 0 O y w m c X V v d D t T Z W N 0 a W 9 u M S 8 y M D E 4 L T I w M T k v Q 2 h h b m d l Z C B U e X B l L n t i d H R z X z J o Z 1 9 w b 3 R l b n R p Y W w s M T M 0 f S Z x d W 9 0 O y w m c X V v d D t T Z W N 0 a W 9 u M S 8 y M D E 4 L T I w M T k v Q 2 h h b m d l Z C B U e X B l L n t n b 2 F s V G l t a W 5 n R G l z Y W J s Z W Q s M T M 1 f S Z x d W 9 0 O y w m c X V v d D t T Z W N 0 a W 9 u M S 8 y M D E 4 L T I w M T k v Q 2 h h b m d l Z C B U e X B l L n t h d H R l b m R h b m N l L D E z N n 0 m c X V v d D s s J n F 1 b 3 Q 7 U 2 V j d G l v b j E v M j A x O C 0 y M D E 5 L 0 N o Y W 5 n Z W Q g V H l w Z S 5 7 b z Q 1 X 3 B v d G V u d G l h b C w x M z d 9 J n F 1 b 3 Q 7 L C Z x d W 9 0 O 1 N l Y 3 R p b 2 4 x L z I w M T g t M j A x O S 9 D a G F u Z 2 V k I F R 5 c G U u e 2 8 z N V 9 w b 3 R l b n R p Y W w s M T M 4 f S Z x d W 9 0 O y w m c X V v d D t T Z W N 0 a W 9 u M S 8 y M D E 4 L T I w M T k v Q 2 h h b m d l Z C B U e X B l L n t v M j V f c G 9 0 Z W 5 0 a W F s L D E z O X 0 m c X V v d D s s J n F 1 b 3 Q 7 U 2 V j d G l v b j E v M j A x O C 0 y M D E 5 L 0 N o Y W 5 n Z W Q g V H l w Z S 5 7 b z E 1 X 3 B v d G V u d G l h b C w x N D B 9 J n F 1 b 3 Q 7 L C Z x d W 9 0 O 1 N l Y 3 R p b 2 4 x L z I w M T g t M j A x O S 9 D a G F u Z 2 V k I F R 5 c G U u e 2 8 w N V 9 w b 3 R l b n R p Y W w s M T Q x f S Z x d W 9 0 O y w m c X V v d D t T Z W N 0 a W 9 u M S 8 y M D E 4 L T I w M T k v Q 2 h h b m d l Z C B U e X B l L n t v M T V I V F 9 w b 3 R l b n R p Y W w s M T Q y f S Z x d W 9 0 O y w m c X V v d D t T Z W N 0 a W 9 u M S 8 y M D E 4 L T I w M T k v Q 2 h h b m d l Z C B U e X B l L n t v M D V I V F 9 w b 3 R l b n R p Y W w s M T Q z f S Z x d W 9 0 O y w m c X V v d D t T Z W N 0 a W 9 u M S 8 y M D E 4 L T I w M T k v Q 2 h h b m d l Z C B U e X B l L n t j b 3 J u Z X J z X 3 B v d G V u d G l h b C w x N D R 9 J n F 1 b 3 Q 7 L C Z x d W 9 0 O 1 N l Y 3 R p b 2 4 x L z I w M T g t M j A x O S 9 D a G F u Z 2 V k I F R 5 c G U u e 2 9 m Z n N p Z G V z X 3 B v d G V u d G l h b C w x N D V 9 J n F 1 b 3 Q 7 L C Z x d W 9 0 O 1 N l Y 3 R p b 2 4 x L z I w M T g t M j A x O S 9 D a G F u Z 2 V k I F R 5 c G U u e 2 N h c m R z X 3 B v d G V u d G l h b C w x N D Z 9 J n F 1 b 3 Q 7 L C Z x d W 9 0 O 1 N l Y 3 R p b 2 4 x L z I w M T g t M j A x O S 9 D a G F u Z 2 V k I F R 5 c G U u e 2 F 2 Z 1 9 w b 3 R l b n R p Y W w s M T Q 3 f S Z x d W 9 0 O y w m c X V v d D t T Z W N 0 a W 9 u M S 8 y M D E 4 L T I w M T k v Q 2 h h b m d l Z C B U e X B l L n t o b 2 1 l X 3 V y b C w x N D h 9 J n F 1 b 3 Q 7 L C Z x d W 9 0 O 1 N l Y 3 R p b 2 4 x L z I w M T g t M j A x O S 9 D a G F u Z 2 V k I F R 5 c G U u e 2 h v b W V f a W 1 h Z 2 U s M T Q 5 f S Z x d W 9 0 O y w m c X V v d D t T Z W N 0 a W 9 u M S 8 y M D E 4 L T I w M T k v Q 2 h h b m d l Z C B U e X B l L n t o b 2 1 l X 2 5 h b W U s M T U w f S Z x d W 9 0 O y w m c X V v d D t T Z W N 0 a W 9 u M S 8 y M D E 4 L T I w M T k v Q 2 h h b m d l Z C B U e X B l L n t h d 2 F 5 X 3 V y b C w x N T F 9 J n F 1 b 3 Q 7 L C Z x d W 9 0 O 1 N l Y 3 R p b 2 4 x L z I w M T g t M j A x O S 9 D a G F u Z 2 V k I F R 5 c G U u e 2 F 3 Y X l f a W 1 h Z 2 U s M T U y f S Z x d W 9 0 O y w m c X V v d D t T Z W N 0 a W 9 u M S 8 y M D E 4 L T I w M T k v Q 2 h h b m d l Z C B U e X B l L n t h d 2 F 5 X 2 5 h b W U s M T U z f S Z x d W 9 0 O y w m c X V v d D t T Z W N 0 a W 9 u M S 8 y M D E 4 L T I w M T k v Q 2 h h b m d l Z C B U e X B l L n t o b 2 1 l X 3 B w Z y w x N T R 9 J n F 1 b 3 Q 7 L C Z x d W 9 0 O 1 N l Y 3 R p b 2 4 x L z I w M T g t M j A x O S 9 D a G F u Z 2 V k I F R 5 c G U u e 2 F 3 Y X l f c H B n L D E 1 N X 0 m c X V v d D s s J n F 1 b 3 Q 7 U 2 V j d G l v b j E v M j A x O C 0 y M D E 5 L 0 N o Y W 5 n Z W Q g V H l w Z S 5 7 c H J l X 2 1 h d G N o X 2 h v b W V f c H B n L D E 1 N n 0 m c X V v d D s s J n F 1 b 3 Q 7 U 2 V j d G l v b j E v M j A x O C 0 y M D E 5 L 0 N o Y W 5 n Z W Q g V H l w Z S 5 7 c H J l X 2 1 h d G N o X 2 F 3 Y X l f c H B n L D E 1 N 3 0 m c X V v d D s s J n F 1 b 3 Q 7 U 2 V j d G l v b j E v M j A x O C 0 y M D E 5 L 0 N o Y W 5 n Z W Q g V H l w Z S 5 7 d T Q 1 X 3 B v d G V u d G l h b C w x N T h 9 J n F 1 b 3 Q 7 L C Z x d W 9 0 O 1 N l Y 3 R p b 2 4 x L z I w M T g t M j A x O S 9 D a G F u Z 2 V k I F R 5 c G U u e 3 U z N V 9 w b 3 R l b n R p Y W w s M T U 5 f S Z x d W 9 0 O y w m c X V v d D t T Z W N 0 a W 9 u M S 8 y M D E 4 L T I w M T k v Q 2 h h b m d l Z C B U e X B l L n t 1 M j V f c G 9 0 Z W 5 0 a W F s L D E 2 M H 0 m c X V v d D s s J n F 1 b 3 Q 7 U 2 V j d G l v b j E v M j A x O C 0 y M D E 5 L 0 N o Y W 5 n Z W Q g V H l w Z S 5 7 d T E 1 X 3 B v d G V u d G l h b C w x N j F 9 J n F 1 b 3 Q 7 L C Z x d W 9 0 O 1 N l Y 3 R p b 2 4 x L z I w M T g t M j A x O S 9 D a G F u Z 2 V k I F R 5 c G U u e 3 U w N V 9 w b 3 R l b n R p Y W w s M T Y y f S Z x d W 9 0 O y w m c X V v d D t T Z W N 0 a W 9 u M S 8 y M D E 4 L T I w M T k v Q 2 h h b m d l Z C B U e X B l L n t j b 3 J u Z X J z X 2 8 4 N V 9 w b 3 R l b n R p Y W w s M T Y z f S Z x d W 9 0 O y w m c X V v d D t T Z W N 0 a W 9 u M S 8 y M D E 4 L T I w M T k v Q 2 h h b m d l Z C B U e X B l L n t j b 3 J u Z X J z X 2 8 5 N V 9 w b 3 R l b n R p Y W w s M T Y 0 f S Z x d W 9 0 O y w m c X V v d D t T Z W N 0 a W 9 u M S 8 y M D E 4 L T I w M T k v Q 2 h h b m d l Z C B U e X B l L n t j b 3 J u Z X J z X 2 8 x M D V f c G 9 0 Z W 5 0 a W F s L D E 2 N X 0 m c X V v d D s s J n F 1 b 3 Q 7 U 2 V j d G l v b j E v M j A x O C 0 y M D E 5 L 0 N o Y W 5 n Z W Q g V H l w Z S 5 7 b W F 0 Y 2 h f d X J s L D E 2 N n 0 m c X V v d D s s J n F 1 b 3 Q 7 U 2 V j d G l v b j E v M j A x O C 0 y M D E 5 L 0 N o Y W 5 n Z W Q g V H l w Z S 5 7 Y 2 9 t c G V 0 a X R p b 2 5 f a W Q s M T Y 3 f S Z x d W 9 0 O y w m c X V v d D t T Z W N 0 a W 9 u M S 8 y M D E 4 L T I w M T k v Q 2 h h b m d l Z C B U e X B l L n t t Y X R j a G V z X 2 N v b X B s Z X R l Z F 9 t a W 5 p b X V t L D E 2 O H 0 m c X V v d D s s J n F 1 b 3 Q 7 U 2 V j d G l v b j E v M j A x O C 0 y M D E 5 L 0 N o Y W 5 n Z W Q g V H l w Z S 5 7 b 3 Z l c j A 1 L D E 2 O X 0 m c X V v d D s s J n F 1 b 3 Q 7 U 2 V j d G l v b j E v M j A x O C 0 y M D E 5 L 0 N o Y W 5 n Z W Q g V H l w Z S 5 7 b 3 Z l c j E 1 L D E 3 M H 0 m c X V v d D s s J n F 1 b 3 Q 7 U 2 V j d G l v b j E v M j A x O C 0 y M D E 5 L 0 N o Y W 5 n Z W Q g V H l w Z S 5 7 b 3 Z l c j I 1 L D E 3 M X 0 m c X V v d D s s J n F 1 b 3 Q 7 U 2 V j d G l v b j E v M j A x O C 0 y M D E 5 L 0 N o Y W 5 n Z W Q g V H l w Z S 5 7 b 3 Z l c j M 1 L D E 3 M n 0 m c X V v d D s s J n F 1 b 3 Q 7 U 2 V j d G l v b j E v M j A x O C 0 y M D E 5 L 0 N o Y W 5 n Z W Q g V H l w Z S 5 7 b 3 Z l c j Q 1 L D E 3 M 3 0 m c X V v d D s s J n F 1 b 3 Q 7 U 2 V j d G l v b j E v M j A x O C 0 y M D E 5 L 0 N o Y W 5 n Z W Q g V H l w Z S 5 7 b 3 Z l c j U 1 L D E 3 N H 0 m c X V v d D s s J n F 1 b 3 Q 7 U 2 V j d G l v b j E v M j A x O C 0 y M D E 5 L 0 N o Y W 5 n Z W Q g V H l w Z S 5 7 Y n R 0 c y w x N z V 9 J n F 1 b 3 Q 7 L C Z x d W 9 0 O 1 N l Y 3 R p b 2 4 x L z I w M T g t M j A x O S 9 D a G F u Z 2 V k I F R 5 c G U u e 2 F 3 Y X l H b 2 F s c y 8 x L D E 3 N n 0 m c X V v d D s s J n F 1 b 3 Q 7 U 2 V j d G l v b j E v M j A x O C 0 y M D E 5 L 0 N o Y W 5 n Z W Q g V H l w Z S 5 7 Y X d h e U d v Y W x z L z I s M T c 3 f S Z x d W 9 0 O y w m c X V v d D t T Z W N 0 a W 9 u M S 8 y M D E 4 L T I w M T k v Q 2 h h b m d l Z C B U e X B l L n t o b 2 1 l R 2 9 h b H M v M i w x N z h 9 J n F 1 b 3 Q 7 L C Z x d W 9 0 O 1 N l Y 3 R p b 2 4 x L z I w M T g t M j A x O S 9 D a G F u Z 2 V k I F R 5 c G U u e 2 h v b W V H b 2 F s c y 8 z L D E 3 O X 0 m c X V v d D s s J n F 1 b 3 Q 7 U 2 V j d G l v b j E v M j A x O C 0 y M D E 5 L 0 N o Y W 5 n Z W Q g V H l w Z S 5 7 a G 9 t Z U d v Y W x z L z Q s M T g w f S Z x d W 9 0 O y w m c X V v d D t T Z W N 0 a W 9 u M S 8 y M D E 4 L T I w M T k v Q 2 h h b m d l Z C B U e X B l L n t o b 2 1 l R 2 9 h b H M v N S w x O D F 9 J n F 1 b 3 Q 7 L C Z x d W 9 0 O 1 N l Y 3 R p b 2 4 x L z I w M T g t M j A x O S 9 D a G F u Z 2 V k I F R 5 c G U u e 2 F 3 Y X l H b 2 F s c y 8 z L D E 4 M n 0 m c X V v d D s s J n F 1 b 3 Q 7 U 2 V j d G l v b j E v M j A x O C 0 y M D E 5 L 0 N o Y W 5 n Z W Q g V H l w Z S 5 7 Y X d h e U d v Y W x z L z Q s M T g z f S Z x d W 9 0 O y w m c X V v d D t T Z W N 0 a W 9 u M S 8 y M D E 4 L T I w M T k v Q 2 h h b m d l Z C B U e X B l L n t h d 2 F 5 R 2 9 h b H M v N S w x O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E 4 L T I w M T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C 0 y M D E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t M j A x O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U v f h R V A o z R Y V V b l p I z Y U s A A A A A A I A A A A A A B B m A A A A A Q A A I A A A A F b h V b t C D 1 h p u b 2 B b v q a r 0 a J a c S 3 M l W p / f U v H M 1 i i K h R A A A A A A 6 A A A A A A g A A I A A A A N / c z K H / w d I x q j B 9 U a D 6 D D l f O n Z Y R F t 1 V d P P M 9 8 e 6 8 z N U A A A A H 6 w R X d 7 3 5 7 f D N / m w g t 2 2 S i k 2 6 m J P y t c j T U E c y d K c w V z s 5 2 s A o B v u u V C 3 J o w S b 8 m S T i D 1 R R T y A 0 J 5 P c 8 2 D r O h j c 8 9 M 3 H 8 H p B U I v 1 9 g j g 7 L A g Q A A A A B t s I V 3 i T 8 Q Q I 8 Q y j / b Z v g Z 7 Q q n z N n U v G / A p b A E 5 D f 1 v J m c t i a s q 8 Z D t F / Y J 2 B m n 1 o X k U q S 0 u t h O C f k g O Q i 0 A m k = < / D a t a M a s h u p > 
</file>

<file path=customXml/itemProps1.xml><?xml version="1.0" encoding="utf-8"?>
<ds:datastoreItem xmlns:ds="http://schemas.openxmlformats.org/officeDocument/2006/customXml" ds:itemID="{ADBD0815-1D5A-42A4-AEFB-D24420C504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TP</cp:lastModifiedBy>
  <dcterms:created xsi:type="dcterms:W3CDTF">2019-08-22T18:50:07Z</dcterms:created>
  <dcterms:modified xsi:type="dcterms:W3CDTF">2019-11-09T18:23:25Z</dcterms:modified>
</cp:coreProperties>
</file>